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</sheets>
  <definedNames/>
  <calcPr/>
  <extLst>
    <ext uri="GoogleSheetsCustomDataVersion2">
      <go:sheetsCustomData xmlns:go="http://customooxmlschemas.google.com/" r:id="rId6" roundtripDataChecksum="PaRDhAvYAixyy8VJ7HMaXUzEeRCc1bMVSpVpilfz1DA="/>
    </ext>
  </extLst>
</workbook>
</file>

<file path=xl/sharedStrings.xml><?xml version="1.0" encoding="utf-8"?>
<sst xmlns="http://schemas.openxmlformats.org/spreadsheetml/2006/main" count="513" uniqueCount="239">
  <si>
    <t xml:space="preserve">
</t>
  </si>
  <si>
    <t xml:space="preserve">Питомник декоративных растений </t>
  </si>
  <si>
    <t>246050, Республика Беларусь, г. Гомель, Гомельский район, с/с Поколюбичский, п. Янтарный (0,8 км северо-западнее п. Янтарный)</t>
  </si>
  <si>
    <r>
      <rPr>
        <rFont val="Georgia"/>
        <b/>
        <color rgb="FF274E13"/>
        <sz val="15.0"/>
      </rPr>
      <t xml:space="preserve">Отдел продаж: </t>
    </r>
    <r>
      <rPr>
        <rFont val="Georgia"/>
        <b/>
        <i/>
        <color rgb="FF274E13"/>
        <sz val="15.0"/>
      </rPr>
      <t xml:space="preserve">+375 29 320-96-62 </t>
    </r>
    <r>
      <rPr>
        <rFont val="Georgia"/>
        <b val="0"/>
        <i/>
        <color rgb="FF274E13"/>
        <sz val="15.0"/>
      </rPr>
      <t xml:space="preserve">WhatsApp, Telegram, Viber
</t>
    </r>
  </si>
  <si>
    <t>E-mail: sales@greengold.by</t>
  </si>
  <si>
    <t>Прайс-лист (хвойные растения и лиственые кустарники)</t>
  </si>
  <si>
    <t>Минимальный заказ — 100000 российских рублей.</t>
  </si>
  <si>
    <t xml:space="preserve">Система скидок: </t>
  </si>
  <si>
    <r>
      <rPr>
        <rFont val="Georgia"/>
        <b/>
        <color rgb="FF1155CC"/>
        <sz val="11.0"/>
      </rPr>
      <t xml:space="preserve">от 100000 до 300000 российских рублей - </t>
    </r>
    <r>
      <rPr>
        <rFont val="Georgia"/>
        <b/>
        <color rgb="FFFF0000"/>
        <sz val="11.0"/>
      </rPr>
      <t>оптовая цена,</t>
    </r>
    <r>
      <rPr>
        <rFont val="Georgia"/>
        <b/>
        <color rgb="FF1155CC"/>
        <sz val="11.0"/>
      </rPr>
      <t xml:space="preserve">
                                                      </t>
    </r>
  </si>
  <si>
    <r>
      <rPr>
        <rFont val="Georgia"/>
        <b/>
        <color rgb="FF1155CC"/>
        <sz val="11.0"/>
      </rPr>
      <t xml:space="preserve">от 300000 рос. руб - </t>
    </r>
    <r>
      <rPr>
        <rFont val="Georgia"/>
        <b/>
        <color rgb="FFFF0000"/>
        <sz val="11.0"/>
      </rPr>
      <t>5%</t>
    </r>
    <r>
      <rPr>
        <rFont val="Georgia"/>
        <b/>
        <color rgb="FF1155CC"/>
        <sz val="11.0"/>
      </rPr>
      <t xml:space="preserve">, от 500000 рос. руб. - </t>
    </r>
    <r>
      <rPr>
        <rFont val="Georgia"/>
        <b/>
        <color rgb="FFFF0000"/>
        <sz val="11.0"/>
      </rPr>
      <t>10%</t>
    </r>
    <r>
      <rPr>
        <rFont val="Georgia"/>
        <b/>
        <color rgb="FF1155CC"/>
        <sz val="11.0"/>
      </rPr>
      <t xml:space="preserve">, от 800000 рос. руб. -  </t>
    </r>
    <r>
      <rPr>
        <rFont val="Georgia"/>
        <b/>
        <color rgb="FFFF0000"/>
        <sz val="11.0"/>
      </rPr>
      <t>15%</t>
    </r>
    <r>
      <rPr>
        <rFont val="Georgia"/>
        <b/>
        <color rgb="FF1155CC"/>
        <sz val="11.0"/>
      </rPr>
      <t xml:space="preserve">, от 1300000 рос. руб. - </t>
    </r>
    <r>
      <rPr>
        <rFont val="Georgia"/>
        <b/>
        <color rgb="FFFF0000"/>
        <sz val="11.0"/>
      </rPr>
      <t>20%</t>
    </r>
    <r>
      <rPr>
        <rFont val="Georgia"/>
        <b/>
        <color rgb="FF1155CC"/>
        <sz val="11.0"/>
      </rPr>
      <t xml:space="preserve">.  </t>
    </r>
  </si>
  <si>
    <t>Название</t>
  </si>
  <si>
    <t>Контейнер</t>
  </si>
  <si>
    <t>Характеристика</t>
  </si>
  <si>
    <t>Цена за единицу, рос. руб</t>
  </si>
  <si>
    <t>Цена с учетом скидки 20%</t>
  </si>
  <si>
    <t>Цена за единицу, евро</t>
  </si>
  <si>
    <t>В наличии, единиц</t>
  </si>
  <si>
    <t>Готовность</t>
  </si>
  <si>
    <t>Примечание</t>
  </si>
  <si>
    <t>Хвойные растения</t>
  </si>
  <si>
    <t>Туи</t>
  </si>
  <si>
    <t>Туя западная Смарагд "Thuja occ. 'Smaragd'"</t>
  </si>
  <si>
    <t>P9</t>
  </si>
  <si>
    <t>20-30см</t>
  </si>
  <si>
    <t>30-40см</t>
  </si>
  <si>
    <t>Туя западная Брабант "Thuja occ. ‘Brabant’"</t>
  </si>
  <si>
    <t>Р9</t>
  </si>
  <si>
    <t>Туя западная Даника "Thuja occ. ‘Danica’"</t>
  </si>
  <si>
    <t>Туя западная Колумна "Thuja occidentalis "Columna"</t>
  </si>
  <si>
    <t>Туя западная Рейнголд "Thuja occ. 'Rheingold""</t>
  </si>
  <si>
    <t>Туя западная Санкист "Thuja occidentalis "Sunkist"</t>
  </si>
  <si>
    <t>Туя западная Смарагд Вариегата "Thuja occ. Smaragd Variegata"</t>
  </si>
  <si>
    <t>Туя западная Смарагд Лайт "Thuja occ. Smaragd Light"</t>
  </si>
  <si>
    <t>Туя западная Уеллоу Риббон "Thuja occ. Yellow Ribbon"</t>
  </si>
  <si>
    <t>Туя западная Хосери "Thuja occidentalis "Hoseri""</t>
  </si>
  <si>
    <t>Туя западная Вудварди "Thuja occidentalis `Woodwardii`"</t>
  </si>
  <si>
    <t>Туя западная Голден Глоб "Thuja occ. ‘Golden Globe’"</t>
  </si>
  <si>
    <t>Туя Западная Голден Смарагд "Thuja occ. ‘Golden Smaragd’®"</t>
  </si>
  <si>
    <t>Туя складчатая Корник "Thuja plicata "Kornik""</t>
  </si>
  <si>
    <t>С1</t>
  </si>
  <si>
    <t>C3</t>
  </si>
  <si>
    <t>Туя западная Холмструп "Thuja occ. ‘Holmstrup’"</t>
  </si>
  <si>
    <t>Можжевельники</t>
  </si>
  <si>
    <t>Можжевельник казацкий Вариегата "Juníperus sabína Variegata"</t>
  </si>
  <si>
    <t>Можжевельник Минт Джулеп "Juniperus Mint Julep"</t>
  </si>
  <si>
    <t>Можжевельник обыкновенный Хиберника "Juniperus communis Hibernika"</t>
  </si>
  <si>
    <t>Можжевельник прибрежный Шлягер "Juniperus conferta Schlager"</t>
  </si>
  <si>
    <t>Можжевельник чешуйчатый Блю Карпет "Juniperus squamata ‘Blue Carpet’"</t>
  </si>
  <si>
    <t>Можжевельник чешуйчатый Холгер "Juniperus squamata Holger"</t>
  </si>
  <si>
    <t>Можжевельник горизонтальный Айс Блю "Juniperus hor. Icee Blue®"</t>
  </si>
  <si>
    <t>готов</t>
  </si>
  <si>
    <t xml:space="preserve"> </t>
  </si>
  <si>
    <t>Можжевельник лежачий Нана "Juniperus procumbens ‘Nana’"</t>
  </si>
  <si>
    <t>Можжевельник обыкновенный Голд Кон "Juniperus comm. ‘Gold Cone’"</t>
  </si>
  <si>
    <t>Можжевельник обыкновенный Суецика "Juniperus comm. ‘Suecica’"</t>
  </si>
  <si>
    <t>Ели</t>
  </si>
  <si>
    <t>Ель Канадская Альберта Глобе "Picea gl. ‘Alberta Globe’"</t>
  </si>
  <si>
    <t>Ель канадская Десембер "Picea gl. ‘December’PBR"</t>
  </si>
  <si>
    <t>2 472</t>
  </si>
  <si>
    <t>Ель канадская Коника "Picea gl. ‘Conica’’"</t>
  </si>
  <si>
    <t>Ель канадская Рэйнбоуз Энд "Picea gl. ‘Rainbow’s End’"</t>
  </si>
  <si>
    <t xml:space="preserve">Кипарисовик </t>
  </si>
  <si>
    <t>Кипарисовик горохоплодный Санголд "Chamaecyparis p. ‘Sungold’"</t>
  </si>
  <si>
    <t>Кипарисовик горохоплодный Филифера Нана "Chamaecyparis p. ‘Filifera Nana’"</t>
  </si>
  <si>
    <t>Сосна</t>
  </si>
  <si>
    <t>Сосна горная "Pinus mugo"</t>
  </si>
  <si>
    <t>Тис</t>
  </si>
  <si>
    <t>Тис ягодный "Taxus baccata"</t>
  </si>
  <si>
    <t>Тис средний Хикси "Taxus media ‘Hicksii’"</t>
  </si>
  <si>
    <t>Тис ягодный Давид "Taxus b. ‘David’"</t>
  </si>
  <si>
    <t>Тис ягодный Фастигиата Робуста "Taxus b. ‘Fastigiata Robusta’’"</t>
  </si>
  <si>
    <t>Лиственные кустарники</t>
  </si>
  <si>
    <t>Цена за ед. с НДС 20%, рос. руб</t>
  </si>
  <si>
    <t>Цена с учетом скидки 20%, евро</t>
  </si>
  <si>
    <t>Цена за ед. с НДС 20%, евро</t>
  </si>
  <si>
    <t>Барбарис</t>
  </si>
  <si>
    <t>Барбарис Тунберга Атропурпуреа "Berberis thunb. "Atropurpurea""</t>
  </si>
  <si>
    <t xml:space="preserve">Барбарис Грин Еллоу </t>
  </si>
  <si>
    <t>Барбарис обыкновенный "Berberis vulgaris"</t>
  </si>
  <si>
    <t>Барбарис Тунберга Атропурпуреа Нана "Berberis thunb. "Atropurpurea Nana""</t>
  </si>
  <si>
    <t>Барбарис Тунберга Ред Дж "Berberis thunb. ‘Red DJ’"</t>
  </si>
  <si>
    <t>Барвинок</t>
  </si>
  <si>
    <t>Барвинок малый "Vinca minor"</t>
  </si>
  <si>
    <t>Барвинок малый Блю энд Голд "Vinca minor ‘Blue and Gold’"</t>
  </si>
  <si>
    <t>Барвинок малый Гертруда Джэкилл "Vinca minor ‘Gertrude Jekyll’"</t>
  </si>
  <si>
    <t>Бересклет</t>
  </si>
  <si>
    <t>Бересклет вьющийся Эмеральд Гаити "Euonymus fort. ‘Emerald Gaiety’"</t>
  </si>
  <si>
    <t xml:space="preserve">Бирючина </t>
  </si>
  <si>
    <t>Бирючина обыкновенная "Ligustrum vulgare"</t>
  </si>
  <si>
    <t>Буддлея</t>
  </si>
  <si>
    <t>Буддлея Давида Адонис Блю "Buddleja dav. ‘Adonis Blue’PBR"</t>
  </si>
  <si>
    <t>Буддлея Давида Иль-Де-Франс "Buddleja dav. ‘Ile de France’"</t>
  </si>
  <si>
    <t>Буддлея Давида Роял Ред "Buddleja dav. ‘Royal Red’"</t>
  </si>
  <si>
    <t>Буддлея Давида Эмпайр Блю "Buddleja dav. ‘Empire Blue’"</t>
  </si>
  <si>
    <t>Бузульник</t>
  </si>
  <si>
    <t>Бузульник "Ligularia"</t>
  </si>
  <si>
    <t>Вейгела</t>
  </si>
  <si>
    <t>Вейгела Бристол Руби "Weigela ‘Bristol Ruby’"</t>
  </si>
  <si>
    <t>Вейгела цветущая Минор Блэк "Weigela florida ‘Minor Black’ PBR"</t>
  </si>
  <si>
    <t>Водосбо́р</t>
  </si>
  <si>
    <t>Водосбо́р обыкнове́нный (Аквиле́гия обыкнове́нная) "Aquilégia vulgáris"</t>
  </si>
  <si>
    <t>Вишня</t>
  </si>
  <si>
    <t>Вишня японская Коджо-но-май "Prunus incisa ‘Kojou-no-mai’"</t>
  </si>
  <si>
    <t>Вишня японская Ошидори "Prunus incisa ‘Oshidori’"</t>
  </si>
  <si>
    <t>Гибискус</t>
  </si>
  <si>
    <t>Гибискус сирийский Вайт Шиффон "Hibiscus syr. ‘White Chiffon’PBR"</t>
  </si>
  <si>
    <t>Гибискус сирийский Лавендер Шиффон "Hibiscus syr. ‘Lavender Chiffon’PBR"</t>
  </si>
  <si>
    <t>Гибискус сирийский Леди Стенли "Hibiscus syr. ‘Lady Stanley’"</t>
  </si>
  <si>
    <t>Гибискус сирийский Маджента Шиффон "Hibiscus syr. ‘Magenta Chiffon’®"</t>
  </si>
  <si>
    <t>Гибискус сирийский Френч Кабарет Ред "Hibiscus syr. ‘French Cabaret’® Red"</t>
  </si>
  <si>
    <t>Гортензия</t>
  </si>
  <si>
    <t>Гортензия древовидная Анабель "Hydrangea arb. ‘Annabelle’"</t>
  </si>
  <si>
    <t>Гортензия метельчатая Ванила Фрайс "Hydrangea pan. ‘Vanille-Fraise’PBR"</t>
  </si>
  <si>
    <t>Гортензия метельчатая Вимс Ред "Hydrangea pan. ‘Wim’s Red’®"</t>
  </si>
  <si>
    <t>Гортензия метельчатая Геркулес "Hydrangea pan. ‘Hercules’®"</t>
  </si>
  <si>
    <t>Гортензия метельчатая Граффити "Hydrangea pan. ‘Graffiti’®"</t>
  </si>
  <si>
    <t>Гортензия метельчатая Даймонд Руж "Hydrangea pan. ‘Diamand Rouge PBR"</t>
  </si>
  <si>
    <t>Гортензия метельчатая Лаймлайт "Hydrangea pan. ‘Limelight’®"</t>
  </si>
  <si>
    <t>Гортензия метельчатая Мэджикал Кэндл "Hydrangea pan. ‘Magical Candle’®"</t>
  </si>
  <si>
    <t>Гортензия метельчатая Сандей Фрайз "Hydrangea pan. ‘Sundae Fraise’PBR"</t>
  </si>
  <si>
    <t>Гортензия метельчатая Фрайз Мельба "Hydrangea pan. ‘Fraise Melba’PBR"</t>
  </si>
  <si>
    <t>Гортензия Мэджикал Свит Саммер "Hydrangea pan. ‘Magical Sweet Summer’®"</t>
  </si>
  <si>
    <t>Гортензия Самарская Лидия "Hydrangea "Samarskya Lydia""</t>
  </si>
  <si>
    <t>Дерен</t>
  </si>
  <si>
    <t>Дерен белый "Cornus alba"</t>
  </si>
  <si>
    <t>Дерен белый Ауреа "Cornus alba 'Aurea'"</t>
  </si>
  <si>
    <t>Дерен белый Миракл "Cornus alba ‘Miracle’PBR"</t>
  </si>
  <si>
    <t>Дерен белый Сибириан Перл "Cornus alba ‘Siberian Pearls’"</t>
  </si>
  <si>
    <t>Дерен белый Элегантиссима "Cornus alba ‘Elegantissima’"</t>
  </si>
  <si>
    <t>Дерен белый Ивори Хало "Cornus alba ‘Ivory Halo’®"</t>
  </si>
  <si>
    <t>Итея</t>
  </si>
  <si>
    <t>Итея виргинская Генрис Гарнет "Itea virginica ‘Henry’s Garnet’"</t>
  </si>
  <si>
    <t>Калина</t>
  </si>
  <si>
    <t>Калина обыкновенная Розеум "Viburnum opulus ‘Roseum’"</t>
  </si>
  <si>
    <t>Калина вечнозеленая Гвенллиан "Viburnum tinus ‘Gwenllian’"</t>
  </si>
  <si>
    <t>Кампсис</t>
  </si>
  <si>
    <t>Кампсис гибридный Мадам Гален "Campsis tagliabuana ‘Mme Galen’"</t>
  </si>
  <si>
    <t>Ке́ррия</t>
  </si>
  <si>
    <t>Ке́ррия японская "Kerria japonica"</t>
  </si>
  <si>
    <t>Клематис</t>
  </si>
  <si>
    <t>Клематис Вилль де Лион "Clematis ‘Ville de Lyon’"</t>
  </si>
  <si>
    <t>Клен</t>
  </si>
  <si>
    <t>Клен пальмолистный Эмеральд Лейс "Еmerald Lace"</t>
  </si>
  <si>
    <t>Лаванда</t>
  </si>
  <si>
    <t>Лаванда узколистная "Lavandula angustifolia"</t>
  </si>
  <si>
    <t>Лаванда узколистная Хидкот "Lavandula ang. ‘Hidcote’"</t>
  </si>
  <si>
    <t>Лагерстремия</t>
  </si>
  <si>
    <t>Лагерстремия индийская Вирджин "Lagerstroemia i."Virgin’®""</t>
  </si>
  <si>
    <t>Лапчатка</t>
  </si>
  <si>
    <t>Лапчатка кустарниковая Белла Роса "Potentilla f. ‘Bella Rosa’pbr"</t>
  </si>
  <si>
    <t>Лапчатка кустарниковая Гламур Гёрл "Potentilla f. ‘Glamour Girl’®"</t>
  </si>
  <si>
    <t>Лапчатка кустарниковая Мармелад "Potentilla f. ‘Marmalade’®"</t>
  </si>
  <si>
    <t>Лапчатка кустарниковая Хоплейс Оранж "Potentilla f. ‘Hopley’s Orange’"</t>
  </si>
  <si>
    <t>Лапчатка кустарниковая ГолдФингер "Potentilla f. ‘Goldfinger’"</t>
  </si>
  <si>
    <t>Лапчатка кустарниковая Мариан Ред Робин "Potentilla f. ‘Marian Red Robin’®"</t>
  </si>
  <si>
    <t>Лапчатка кустарниковая Ред Айс "Potentilla f. ‘Red Ace’"</t>
  </si>
  <si>
    <t>Магнолия</t>
  </si>
  <si>
    <t>Магнолия Бетти "Magnolia ‘Betty’"</t>
  </si>
  <si>
    <t>Магнолия Джордж Генри Керн "Magnolia ‘George Henry Kern’"</t>
  </si>
  <si>
    <t>Магнолия звёздчатая "Magnolia stellata"</t>
  </si>
  <si>
    <t>Магнолия звёздчатая Роял Стар "Magnolia stellata ‘Royal Star’"</t>
  </si>
  <si>
    <t>Магнолия Суланжа "Magnolia soulangeana"</t>
  </si>
  <si>
    <t>Парротия</t>
  </si>
  <si>
    <t>Парротия персидская Персиан Спаер "Parrotia persica 'Persian Spire'PBR"</t>
  </si>
  <si>
    <t>Пахизандра</t>
  </si>
  <si>
    <t>Пахизандра верхушечная "Pachysandra terminalis"</t>
  </si>
  <si>
    <t>Пахизандра верхушечная Вариегата "Pachysandra term. ‘Variegata’"</t>
  </si>
  <si>
    <t>Пахизандра верхушечная Грин Карпет "Pachysandra term. ‘Green Carpet’"</t>
  </si>
  <si>
    <t>Перовския</t>
  </si>
  <si>
    <t>Перовския лебедолистная Блю Спайр "Perovskia ‘Blue Spire’"</t>
  </si>
  <si>
    <t>Перовския лебедолистная Лэйси Блю "Perovskia atripl. ‘Lacey Blue’PBR"</t>
  </si>
  <si>
    <t>Пираканта</t>
  </si>
  <si>
    <t>Пираканта Оранж Глоу "Pyracantha ‘Orange Glow’"</t>
  </si>
  <si>
    <t>Пузыреплодник</t>
  </si>
  <si>
    <t>Пузыреплодник Дартс Голд "Physocarpus "Dart’s Gold""</t>
  </si>
  <si>
    <t>Пузыреплодник калинолистный Диабло "Physocarpus opulifolius Diabolo"</t>
  </si>
  <si>
    <t>Пузыреплодник калинолистный Леди ин Рэд "Physocarpus opulif. ‘Lady in Red’PBR"</t>
  </si>
  <si>
    <t>Пузыреплодник калинолистный Литл Джокер "Physocarpus opulif. ‘Little Joker’®"</t>
  </si>
  <si>
    <t>Пузыреплодник калинолистный Лютеус "Physocarpus opulif. "Luteus""</t>
  </si>
  <si>
    <t>Пузыреплодник калинолистный Наггет "Physocarpus opulif. ‘Nugget’"</t>
  </si>
  <si>
    <t>Пузыреплодник калинолистный Ред Барон "Physocarpus opulif. "Red Baron""</t>
  </si>
  <si>
    <t>Пузыреплодник калинолистный Шух "Physocarpus opulif. ‘Schuch’"</t>
  </si>
  <si>
    <t>Рододендрон</t>
  </si>
  <si>
    <t>Рододендрон (в ассортименте)</t>
  </si>
  <si>
    <t>Рододендрон (азалия) тупой Модеркенсдах "Rhododendron (AJ) ‘Moederkensdag’"</t>
  </si>
  <si>
    <t>полулистопадный</t>
  </si>
  <si>
    <t>Рододендрон (азалия) японский Арабеск "Rhododendron (AJ) ‘Arabesk’"</t>
  </si>
  <si>
    <t>вечнозеленый</t>
  </si>
  <si>
    <t>Рододендрон (азалия) японский Гейша Пинк "Rhododendron (AJ) ‘Geisha Pink’"</t>
  </si>
  <si>
    <t>Рододендрон (азалия) японский Кляйнер Принц "Rhododendron (AJ) ‘Kleiner Prinz’"</t>
  </si>
  <si>
    <t>Рододендрон (азалия) японский Эдди Вери "Rhododendron (AJ) ‘Addy Wery’"</t>
  </si>
  <si>
    <t>Роза</t>
  </si>
  <si>
    <t>Роза китайская Сангвинея "Rosa chinensis Sanguinea"</t>
  </si>
  <si>
    <t>Самшит</t>
  </si>
  <si>
    <t>Самшит "Buxus"</t>
  </si>
  <si>
    <t>Самшит вечнозелёный "Buxus sempervírens"</t>
  </si>
  <si>
    <t>Сирень</t>
  </si>
  <si>
    <t>Сирень Мейера Флауэрфест Вайт "Syringa meyeri ‘Flowerfesta’® WhitePBR"</t>
  </si>
  <si>
    <t>Сирень Мейера Флауэрфест Пурпл "Syringa meyeri ‘Flowerfesta’® PurplePBR"</t>
  </si>
  <si>
    <t>Сирень обыкновенная Аукубафолия "Syringa v. 'Aucubaefolia'"</t>
  </si>
  <si>
    <t>Сирень обыкновенная Надежда "Syringa v. ‘Nadezhda’"</t>
  </si>
  <si>
    <t>Сирень китайская Саугеана "Syringa chinensis 'Saugeana'"</t>
  </si>
  <si>
    <t>Снежноягодник</t>
  </si>
  <si>
    <t>Снежноягодник белый "Symphoricarpos albus"</t>
  </si>
  <si>
    <t>Спирея</t>
  </si>
  <si>
    <t>Спирея Голд Флейм "Spiraea Goldflame"</t>
  </si>
  <si>
    <t>Спирея Дугласа "Spiraea douglasii"</t>
  </si>
  <si>
    <t>Спирея серая Грефшейм "Spiraea cinerea ‘Grefsheim’"</t>
  </si>
  <si>
    <t>Спирея Японская "Spiraea japonica"</t>
  </si>
  <si>
    <t>Спирея японская Антони Ватерер "Spiraea japonica ‘Anthony Waterer’"</t>
  </si>
  <si>
    <t>Спирея японская Голден Принцесс "Spiraea japonica "Golden Princess""</t>
  </si>
  <si>
    <t>Спирея японская Литтл Принцесс "Spiraea japonica "Little Princess""</t>
  </si>
  <si>
    <t>Форзиция</t>
  </si>
  <si>
    <t>Форзиция средняя Голдзаубер "Forsythia int. ‘Goldzauber’"</t>
  </si>
  <si>
    <t>Форзиция средняя Малух "Forsythia int. Maluch"</t>
  </si>
  <si>
    <t>Форзиция средняя Спектабилис "Forsythia int. ‘Spectabilis’"</t>
  </si>
  <si>
    <t>Форзиция средняя Уикенд "Forsythia int. ‘Weekend’"</t>
  </si>
  <si>
    <t>Чубушник</t>
  </si>
  <si>
    <t>Чубушник (Жасмин) Шнеештурм "Philadelphus ‘Schneesturm’"</t>
  </si>
  <si>
    <t>Чубушник венечный Ауреус "Philadelphus cor. ‘Aureus’"</t>
  </si>
  <si>
    <t>Чубушник гибридный Дам Бланш "Philadelphus ‘Dame Blanche’"</t>
  </si>
  <si>
    <t>Чубушник гибридный Бель Этуаль "Philadelphus ‘Belle Etoile’"</t>
  </si>
  <si>
    <t>Юкка</t>
  </si>
  <si>
    <t>Юкка Брайт Едж (Вариегата) "Yucca filamentosa "Bright Edge’"</t>
  </si>
  <si>
    <t>Юкка нитчатая Айвори Тауэр "Yucca flaccida "Ivory Tower’"</t>
  </si>
  <si>
    <t>Юкка нитчатая Голд Харт "Yucca filamentosa "Gold Heart’"</t>
  </si>
  <si>
    <t>Минимальный оптовый заказ — 100000 российских рублей.</t>
  </si>
  <si>
    <r>
      <rPr>
        <rFont val="Georgia"/>
        <b/>
        <color rgb="FF1155CC"/>
        <sz val="12.0"/>
      </rPr>
      <t xml:space="preserve">от 100000 до 300000 российских рублей - </t>
    </r>
    <r>
      <rPr>
        <rFont val="Georgia"/>
        <b/>
        <color rgb="FFFF0000"/>
        <sz val="12.0"/>
      </rPr>
      <t>оптовая цена</t>
    </r>
    <r>
      <rPr>
        <rFont val="Georgia"/>
        <b/>
        <color rgb="FF1155CC"/>
        <sz val="12.0"/>
      </rPr>
      <t xml:space="preserve">,
                                                      </t>
    </r>
  </si>
  <si>
    <r>
      <rPr>
        <rFont val="Georgia"/>
        <b/>
        <color rgb="FF1155CC"/>
        <sz val="12.0"/>
      </rPr>
      <t xml:space="preserve">от 300000 рос. руб - </t>
    </r>
    <r>
      <rPr>
        <rFont val="Georgia"/>
        <b/>
        <color rgb="FFFF0000"/>
        <sz val="12.0"/>
      </rPr>
      <t>5%</t>
    </r>
    <r>
      <rPr>
        <rFont val="Georgia"/>
        <b/>
        <color rgb="FF1155CC"/>
        <sz val="12.0"/>
      </rPr>
      <t xml:space="preserve">, от 500000 рос. руб. - </t>
    </r>
    <r>
      <rPr>
        <rFont val="Georgia"/>
        <b/>
        <color rgb="FFFF0000"/>
        <sz val="12.0"/>
      </rPr>
      <t>10%</t>
    </r>
    <r>
      <rPr>
        <rFont val="Georgia"/>
        <b/>
        <color rgb="FF1155CC"/>
        <sz val="12.0"/>
      </rPr>
      <t xml:space="preserve">, от 800000 рос. руб. -  </t>
    </r>
    <r>
      <rPr>
        <rFont val="Georgia"/>
        <b/>
        <color rgb="FFFF0000"/>
        <sz val="12.0"/>
      </rPr>
      <t>15%</t>
    </r>
    <r>
      <rPr>
        <rFont val="Georgia"/>
        <b/>
        <color rgb="FF1155CC"/>
        <sz val="12.0"/>
      </rPr>
      <t xml:space="preserve">, от 1300000 рос. руб. - </t>
    </r>
    <r>
      <rPr>
        <rFont val="Georgia"/>
        <b/>
        <color rgb="FFFF0000"/>
        <sz val="12.0"/>
      </rPr>
      <t>20%</t>
    </r>
    <r>
      <rPr>
        <rFont val="Georgia"/>
        <b/>
        <color rgb="FF1155CC"/>
        <sz val="12.0"/>
      </rPr>
      <t xml:space="preserve">.  </t>
    </r>
  </si>
  <si>
    <t>Как сделать заказ</t>
  </si>
  <si>
    <t xml:space="preserve">Вы можете сделать заказ любым удобным для вас способом:
</t>
  </si>
  <si>
    <t>Написать нам в любом мессенджере по номеру  +375 29 320-96-62 (WhatsApp, Telegram, Viber)</t>
  </si>
  <si>
    <t xml:space="preserve">Направить заказ на эл. адрес sales@greengold.by </t>
  </si>
  <si>
    <t>Либо позвонить по телефону+375 29 320-96-62 и оставить заказ менеджеру.</t>
  </si>
  <si>
    <t>В заказе укажите наименование растения, желаемое количество и ваш контактный номер телефона.</t>
  </si>
  <si>
    <t>После получения заказа менеджер свяжется с вами, чтобы уточнить детали заказа, способ, сроки и прочие условия поставки.</t>
  </si>
  <si>
    <t>Важно! Просим заказ на поставку растений присылать заранее, за 5-7 дней до предполагаемой даты отгрузки.</t>
  </si>
  <si>
    <t xml:space="preserve">Способы доставки </t>
  </si>
  <si>
    <t>*Самовывоз
*Транспортом заказчика
*Курьерской доставкой ПЭК (по всей территории РФ).
Менеджеры питомника помогут определить соответствующий ассортименту и объему заказа транспорт и организовать доставку растений в любой регион. 
Для расчета стоимости доставки необходимо указать ориентировочные даты, позиции для заказа и ваше точное местоположение.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</si>
</sst>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р.-419]#,##0.00"/>
    <numFmt numFmtId="165" formatCode="#,##0.00[$ ₽]"/>
    <numFmt numFmtId="166" formatCode="mm.yyyy"/>
  </numFmts>
  <fonts count="39">
    <font>
      <sz val="11.0"/>
      <color theme="1"/>
      <name val="Calibri"/>
      <scheme val="minor"/>
    </font>
    <font>
      <b/>
      <sz val="24.0"/>
      <color rgb="FF274E13"/>
      <name val="Calibri"/>
    </font>
    <font>
      <b/>
      <sz val="23.0"/>
      <color rgb="FF274E13"/>
      <name val="Georgia"/>
    </font>
    <font>
      <color theme="1"/>
      <name val="Calibri"/>
      <scheme val="minor"/>
    </font>
    <font>
      <sz val="10.0"/>
      <color rgb="FF274E13"/>
      <name val="Calibri"/>
    </font>
    <font>
      <b/>
      <sz val="15.0"/>
      <color rgb="FF274E13"/>
      <name val="Georgia"/>
    </font>
    <font>
      <b/>
      <sz val="16.0"/>
      <color theme="1"/>
      <name val="Calibri"/>
    </font>
    <font>
      <b/>
      <sz val="17.0"/>
      <color theme="1"/>
      <name val="Calibri"/>
    </font>
    <font>
      <b/>
      <sz val="15.0"/>
      <color theme="1"/>
      <name val="Georgia"/>
    </font>
    <font>
      <b/>
      <sz val="11.0"/>
      <color rgb="FF274E13"/>
      <name val="Georgia"/>
    </font>
    <font>
      <b/>
      <sz val="12.0"/>
      <color rgb="FFFF0000"/>
      <name val="Georgia"/>
    </font>
    <font>
      <b/>
      <sz val="11.0"/>
      <color rgb="FF1155CC"/>
      <name val="Georgia"/>
    </font>
    <font>
      <b/>
      <sz val="10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sz val="10.0"/>
      <color theme="1"/>
      <name val="Calibri"/>
    </font>
    <font>
      <b/>
      <sz val="10.0"/>
      <color theme="1"/>
      <name val="Arial"/>
    </font>
    <font>
      <b/>
      <sz val="12.0"/>
      <color theme="1"/>
      <name val="Arial"/>
    </font>
    <font>
      <i/>
      <sz val="10.0"/>
      <color rgb="FF000000"/>
      <name val="Arial"/>
    </font>
    <font>
      <b/>
      <i/>
      <sz val="10.0"/>
      <color theme="1"/>
      <name val="Calibri"/>
    </font>
    <font>
      <sz val="10.0"/>
      <color theme="1"/>
      <name val="Arial"/>
    </font>
    <font>
      <sz val="11.0"/>
      <color rgb="FF1155CC"/>
      <name val="Calibri"/>
    </font>
    <font>
      <sz val="10.0"/>
      <color rgb="FF000000"/>
      <name val="Calibri"/>
    </font>
    <font>
      <sz val="10.0"/>
      <color rgb="FF000000"/>
      <name val="Arial"/>
    </font>
    <font>
      <sz val="11.0"/>
      <color rgb="FF000000"/>
      <name val="Calibri"/>
    </font>
    <font>
      <b/>
      <sz val="10.0"/>
      <color rgb="FF000000"/>
      <name val="Arial"/>
    </font>
    <font>
      <b/>
      <sz val="12.0"/>
      <color rgb="FF000000"/>
      <name val="Arial"/>
    </font>
    <font>
      <strike/>
      <sz val="10.0"/>
      <color theme="1"/>
      <name val="Calibri"/>
    </font>
    <font>
      <b/>
      <i/>
      <sz val="10.0"/>
      <color theme="1"/>
      <name val="Arial"/>
    </font>
    <font>
      <i/>
      <sz val="10.0"/>
      <color theme="1"/>
      <name val="Calibri"/>
    </font>
    <font>
      <color theme="1"/>
      <name val="Calibri"/>
    </font>
    <font>
      <b/>
      <sz val="12.0"/>
      <color theme="1"/>
      <name val="Calibri"/>
    </font>
    <font>
      <sz val="9.0"/>
      <color theme="1"/>
      <name val="Calibri"/>
    </font>
    <font>
      <b/>
      <sz val="12.0"/>
      <color theme="1"/>
      <name val="Georgia"/>
    </font>
    <font>
      <b/>
      <sz val="18.0"/>
      <color rgb="FFFF0000"/>
      <name val="Calibri"/>
    </font>
    <font>
      <b/>
      <sz val="12.0"/>
      <color rgb="FF1155CC"/>
      <name val="Georgia"/>
    </font>
    <font/>
    <font>
      <b/>
      <sz val="18.0"/>
      <color theme="1"/>
      <name val="Calibri"/>
    </font>
    <font>
      <sz val="10.0"/>
      <color theme="1"/>
      <name val="Georgia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</fills>
  <borders count="15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vertical="bottom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readingOrder="0" shrinkToFit="0" vertical="top" wrapText="1"/>
    </xf>
    <xf borderId="0" fillId="0" fontId="3" numFmtId="9" xfId="0" applyAlignment="1" applyFont="1" applyNumberFormat="1">
      <alignment readingOrder="0"/>
    </xf>
    <xf borderId="0" fillId="0" fontId="5" numFmtId="164" xfId="0" applyAlignment="1" applyFont="1" applyNumberFormat="1">
      <alignment horizontal="left" readingOrder="0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horizontal="left" readingOrder="0" shrinkToFit="0" vertical="top" wrapText="1"/>
    </xf>
    <xf borderId="0" fillId="0" fontId="7" numFmtId="0" xfId="0" applyAlignment="1" applyFont="1">
      <alignment horizontal="left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0" fillId="2" fontId="9" numFmtId="0" xfId="0" applyAlignment="1" applyFill="1" applyFont="1">
      <alignment readingOrder="0"/>
    </xf>
    <xf borderId="0" fillId="0" fontId="7" numFmtId="165" xfId="0" applyAlignment="1" applyFont="1" applyNumberFormat="1">
      <alignment horizontal="left" readingOrder="0" shrinkToFit="0" vertical="center" wrapText="1"/>
    </xf>
    <xf borderId="0" fillId="2" fontId="10" numFmtId="165" xfId="0" applyAlignment="1" applyFont="1" applyNumberFormat="1">
      <alignment readingOrder="0" vertical="center"/>
    </xf>
    <xf borderId="0" fillId="2" fontId="11" numFmtId="165" xfId="0" applyAlignment="1" applyFont="1" applyNumberFormat="1">
      <alignment readingOrder="0" vertical="center"/>
    </xf>
    <xf borderId="0" fillId="0" fontId="11" numFmtId="0" xfId="0" applyAlignment="1" applyFont="1">
      <alignment readingOrder="0" shrinkToFit="0" vertical="center" wrapText="1"/>
    </xf>
    <xf borderId="0" fillId="0" fontId="12" numFmtId="0" xfId="0" applyAlignment="1" applyFont="1">
      <alignment shrinkToFit="0" vertical="center" wrapText="1"/>
    </xf>
    <xf borderId="0" fillId="0" fontId="13" numFmtId="0" xfId="0" applyAlignment="1" applyFont="1">
      <alignment shrinkToFit="0" wrapText="1"/>
    </xf>
    <xf borderId="0" fillId="0" fontId="14" numFmtId="0" xfId="0" applyAlignment="1" applyFont="1">
      <alignment shrinkToFit="0" vertical="center" wrapText="1"/>
    </xf>
    <xf borderId="2" fillId="3" fontId="12" numFmtId="0" xfId="0" applyAlignment="1" applyBorder="1" applyFill="1" applyFont="1">
      <alignment shrinkToFit="0" vertical="center" wrapText="1"/>
    </xf>
    <xf borderId="2" fillId="4" fontId="15" numFmtId="0" xfId="0" applyAlignment="1" applyBorder="1" applyFill="1" applyFont="1">
      <alignment horizontal="center" shrinkToFit="0" vertical="center" wrapText="1"/>
    </xf>
    <xf borderId="2" fillId="5" fontId="12" numFmtId="0" xfId="0" applyAlignment="1" applyBorder="1" applyFill="1" applyFont="1">
      <alignment horizontal="center" readingOrder="0" shrinkToFit="0" vertical="center" wrapText="1"/>
    </xf>
    <xf borderId="2" fillId="6" fontId="12" numFmtId="0" xfId="0" applyAlignment="1" applyBorder="1" applyFill="1" applyFont="1">
      <alignment horizontal="center" readingOrder="0" shrinkToFit="0" vertical="center" wrapText="1"/>
    </xf>
    <xf borderId="2" fillId="5" fontId="15" numFmtId="0" xfId="0" applyAlignment="1" applyBorder="1" applyFont="1">
      <alignment horizontal="center" readingOrder="0" shrinkToFit="0" vertical="center" wrapText="1"/>
    </xf>
    <xf borderId="2" fillId="4" fontId="12" numFmtId="0" xfId="0" applyAlignment="1" applyBorder="1" applyFont="1">
      <alignment horizontal="center" shrinkToFit="0" vertical="center" wrapText="1"/>
    </xf>
    <xf borderId="2" fillId="5" fontId="15" numFmtId="0" xfId="0" applyAlignment="1" applyBorder="1" applyFont="1">
      <alignment horizontal="center" shrinkToFit="0" vertical="center" wrapText="1"/>
    </xf>
    <xf borderId="2" fillId="7" fontId="12" numFmtId="0" xfId="0" applyAlignment="1" applyBorder="1" applyFill="1" applyFont="1">
      <alignment shrinkToFit="0" vertical="center" wrapText="1"/>
    </xf>
    <xf borderId="3" fillId="8" fontId="16" numFmtId="0" xfId="0" applyAlignment="1" applyBorder="1" applyFill="1" applyFont="1">
      <alignment horizontal="left" shrinkToFit="0" vertical="center" wrapText="1"/>
    </xf>
    <xf borderId="4" fillId="8" fontId="16" numFmtId="0" xfId="0" applyAlignment="1" applyBorder="1" applyFont="1">
      <alignment horizontal="left" shrinkToFit="0" vertical="center" wrapText="1"/>
    </xf>
    <xf borderId="5" fillId="8" fontId="17" numFmtId="0" xfId="0" applyAlignment="1" applyBorder="1" applyFont="1">
      <alignment horizontal="left" shrinkToFit="0" vertical="center" wrapText="1"/>
    </xf>
    <xf borderId="6" fillId="0" fontId="16" numFmtId="0" xfId="0" applyAlignment="1" applyBorder="1" applyFont="1">
      <alignment shrinkToFit="0" wrapText="1"/>
    </xf>
    <xf borderId="7" fillId="0" fontId="16" numFmtId="0" xfId="0" applyAlignment="1" applyBorder="1" applyFont="1">
      <alignment shrinkToFit="0" wrapText="1"/>
    </xf>
    <xf borderId="8" fillId="0" fontId="18" numFmtId="9" xfId="0" applyAlignment="1" applyBorder="1" applyFont="1" applyNumberFormat="1">
      <alignment horizontal="center" readingOrder="0" vertical="center"/>
    </xf>
    <xf borderId="8" fillId="6" fontId="18" numFmtId="9" xfId="0" applyAlignment="1" applyBorder="1" applyFont="1" applyNumberFormat="1">
      <alignment horizontal="center" readingOrder="0" vertical="center"/>
    </xf>
    <xf borderId="9" fillId="0" fontId="17" numFmtId="0" xfId="0" applyAlignment="1" applyBorder="1" applyFont="1">
      <alignment shrinkToFit="0" wrapText="1"/>
    </xf>
    <xf borderId="2" fillId="0" fontId="15" numFmtId="0" xfId="0" applyBorder="1" applyFont="1"/>
    <xf borderId="2" fillId="0" fontId="15" numFmtId="0" xfId="0" applyAlignment="1" applyBorder="1" applyFont="1">
      <alignment horizontal="center" shrinkToFit="0" wrapText="1"/>
    </xf>
    <xf borderId="2" fillId="0" fontId="19" numFmtId="1" xfId="0" applyAlignment="1" applyBorder="1" applyFont="1" applyNumberFormat="1">
      <alignment horizontal="center"/>
    </xf>
    <xf borderId="2" fillId="0" fontId="19" numFmtId="1" xfId="0" applyAlignment="1" applyBorder="1" applyFont="1" applyNumberFormat="1">
      <alignment horizontal="center" shrinkToFit="0" vertical="center" wrapText="1"/>
    </xf>
    <xf borderId="2" fillId="5" fontId="15" numFmtId="4" xfId="0" applyAlignment="1" applyBorder="1" applyFont="1" applyNumberFormat="1">
      <alignment horizontal="center" shrinkToFit="0" wrapText="1"/>
    </xf>
    <xf borderId="2" fillId="0" fontId="20" numFmtId="0" xfId="0" applyAlignment="1" applyBorder="1" applyFont="1">
      <alignment horizontal="right" shrinkToFit="0" vertical="center" wrapText="1"/>
    </xf>
    <xf borderId="2" fillId="0" fontId="15" numFmtId="166" xfId="0" applyAlignment="1" applyBorder="1" applyFont="1" applyNumberFormat="1">
      <alignment horizontal="center" readingOrder="0" shrinkToFit="0" vertical="center" wrapText="1"/>
    </xf>
    <xf borderId="2" fillId="0" fontId="21" numFmtId="0" xfId="0" applyAlignment="1" applyBorder="1" applyFont="1">
      <alignment shrinkToFit="0" wrapText="1"/>
    </xf>
    <xf borderId="0" fillId="0" fontId="13" numFmtId="4" xfId="0" applyAlignment="1" applyFont="1" applyNumberFormat="1">
      <alignment horizontal="center" shrinkToFit="0" wrapText="1"/>
    </xf>
    <xf borderId="2" fillId="0" fontId="15" numFmtId="0" xfId="0" applyAlignment="1" applyBorder="1" applyFont="1">
      <alignment vertical="bottom"/>
    </xf>
    <xf borderId="2" fillId="0" fontId="15" numFmtId="0" xfId="0" applyAlignment="1" applyBorder="1" applyFont="1">
      <alignment horizontal="center" vertical="bottom"/>
    </xf>
    <xf borderId="2" fillId="5" fontId="22" numFmtId="4" xfId="0" applyAlignment="1" applyBorder="1" applyFont="1" applyNumberFormat="1">
      <alignment horizontal="center"/>
    </xf>
    <xf borderId="2" fillId="0" fontId="23" numFmtId="0" xfId="0" applyAlignment="1" applyBorder="1" applyFont="1">
      <alignment horizontal="right"/>
    </xf>
    <xf borderId="2" fillId="0" fontId="24" numFmtId="0" xfId="0" applyAlignment="1" applyBorder="1" applyFont="1">
      <alignment horizontal="left"/>
    </xf>
    <xf borderId="0" fillId="0" fontId="24" numFmtId="4" xfId="0" applyAlignment="1" applyFont="1" applyNumberFormat="1">
      <alignment horizontal="center"/>
    </xf>
    <xf borderId="2" fillId="0" fontId="15" numFmtId="0" xfId="0" applyAlignment="1" applyBorder="1" applyFont="1">
      <alignment horizontal="center" shrinkToFit="0" vertical="center" wrapText="1"/>
    </xf>
    <xf borderId="2" fillId="0" fontId="15" numFmtId="0" xfId="0" applyAlignment="1" applyBorder="1" applyFont="1">
      <alignment horizontal="right" vertical="bottom"/>
    </xf>
    <xf borderId="2" fillId="0" fontId="20" numFmtId="0" xfId="0" applyAlignment="1" applyBorder="1" applyFont="1">
      <alignment horizontal="right" vertical="bottom"/>
    </xf>
    <xf borderId="2" fillId="0" fontId="22" numFmtId="0" xfId="0" applyAlignment="1" applyBorder="1" applyFont="1">
      <alignment horizontal="center"/>
    </xf>
    <xf borderId="10" fillId="0" fontId="25" numFmtId="0" xfId="0" applyAlignment="1" applyBorder="1" applyFont="1">
      <alignment horizontal="left"/>
    </xf>
    <xf borderId="8" fillId="0" fontId="25" numFmtId="0" xfId="0" applyAlignment="1" applyBorder="1" applyFont="1">
      <alignment horizontal="left"/>
    </xf>
    <xf borderId="8" fillId="0" fontId="25" numFmtId="4" xfId="0" applyAlignment="1" applyBorder="1" applyFont="1" applyNumberFormat="1">
      <alignment horizontal="left"/>
    </xf>
    <xf borderId="2" fillId="0" fontId="26" numFmtId="0" xfId="0" applyAlignment="1" applyBorder="1" applyFont="1">
      <alignment horizontal="left"/>
    </xf>
    <xf borderId="2" fillId="0" fontId="15" numFmtId="0" xfId="0" applyAlignment="1" applyBorder="1" applyFont="1">
      <alignment horizontal="left" vertical="bottom"/>
    </xf>
    <xf borderId="2" fillId="0" fontId="15" numFmtId="0" xfId="0" applyAlignment="1" applyBorder="1" applyFont="1">
      <alignment horizontal="center"/>
    </xf>
    <xf borderId="2" fillId="0" fontId="19" numFmtId="1" xfId="0" applyAlignment="1" applyBorder="1" applyFont="1" applyNumberFormat="1">
      <alignment horizontal="center" vertical="bottom"/>
    </xf>
    <xf borderId="2" fillId="0" fontId="20" numFmtId="0" xfId="0" applyAlignment="1" applyBorder="1" applyFont="1">
      <alignment shrinkToFit="0" vertical="center" wrapText="1"/>
    </xf>
    <xf borderId="2" fillId="5" fontId="15" numFmtId="4" xfId="0" applyAlignment="1" applyBorder="1" applyFont="1" applyNumberFormat="1">
      <alignment horizontal="center" shrinkToFit="0" vertical="center" wrapText="1"/>
    </xf>
    <xf borderId="2" fillId="0" fontId="20" numFmtId="0" xfId="0" applyAlignment="1" applyBorder="1" applyFont="1">
      <alignment horizontal="right" readingOrder="0" vertical="bottom"/>
    </xf>
    <xf borderId="2" fillId="0" fontId="15" numFmtId="0" xfId="0" applyAlignment="1" applyBorder="1" applyFont="1">
      <alignment shrinkToFit="0" vertical="center" wrapText="1"/>
    </xf>
    <xf borderId="2" fillId="0" fontId="27" numFmtId="0" xfId="0" applyAlignment="1" applyBorder="1" applyFont="1">
      <alignment shrinkToFit="0" vertical="center" wrapText="1"/>
    </xf>
    <xf borderId="2" fillId="0" fontId="20" numFmtId="3" xfId="0" applyAlignment="1" applyBorder="1" applyFont="1" applyNumberFormat="1">
      <alignment horizontal="right" vertical="bottom"/>
    </xf>
    <xf borderId="8" fillId="0" fontId="18" numFmtId="1" xfId="0" applyAlignment="1" applyBorder="1" applyFont="1" applyNumberFormat="1">
      <alignment horizontal="center" readingOrder="0" vertical="center"/>
    </xf>
    <xf borderId="8" fillId="6" fontId="18" numFmtId="1" xfId="0" applyAlignment="1" applyBorder="1" applyFont="1" applyNumberFormat="1">
      <alignment horizontal="center" readingOrder="0" vertical="center"/>
    </xf>
    <xf borderId="2" fillId="5" fontId="12" numFmtId="4" xfId="0" applyAlignment="1" applyBorder="1" applyFont="1" applyNumberFormat="1">
      <alignment horizontal="center" shrinkToFit="0" wrapText="1"/>
    </xf>
    <xf borderId="10" fillId="3" fontId="16" numFmtId="0" xfId="0" applyAlignment="1" applyBorder="1" applyFont="1">
      <alignment horizontal="left" shrinkToFit="0" vertical="center" wrapText="1"/>
    </xf>
    <xf borderId="8" fillId="3" fontId="16" numFmtId="0" xfId="0" applyAlignment="1" applyBorder="1" applyFont="1">
      <alignment horizontal="left" shrinkToFit="0" vertical="center" wrapText="1"/>
    </xf>
    <xf borderId="8" fillId="3" fontId="28" numFmtId="4" xfId="0" applyAlignment="1" applyBorder="1" applyFont="1" applyNumberFormat="1">
      <alignment horizontal="center" shrinkToFit="0" vertical="center" wrapText="1"/>
    </xf>
    <xf borderId="8" fillId="3" fontId="16" numFmtId="4" xfId="0" applyAlignment="1" applyBorder="1" applyFont="1" applyNumberFormat="1">
      <alignment horizontal="left" shrinkToFit="0" vertical="center" wrapText="1"/>
    </xf>
    <xf borderId="2" fillId="3" fontId="17" numFmtId="0" xfId="0" applyAlignment="1" applyBorder="1" applyFont="1">
      <alignment horizontal="left" shrinkToFit="0" vertical="center" wrapText="1"/>
    </xf>
    <xf borderId="2" fillId="5" fontId="12" numFmtId="0" xfId="0" applyAlignment="1" applyBorder="1" applyFont="1">
      <alignment horizontal="center" shrinkToFit="0" vertical="center" wrapText="1"/>
    </xf>
    <xf borderId="2" fillId="6" fontId="12" numFmtId="4" xfId="0" applyAlignment="1" applyBorder="1" applyFont="1" applyNumberFormat="1">
      <alignment horizontal="center" shrinkToFit="0" vertical="center" wrapText="1"/>
    </xf>
    <xf borderId="7" fillId="0" fontId="16" numFmtId="0" xfId="0" applyAlignment="1" applyBorder="1" applyFont="1">
      <alignment horizontal="left" shrinkToFit="0" vertical="center" wrapText="1"/>
    </xf>
    <xf borderId="7" fillId="0" fontId="16" numFmtId="4" xfId="0" applyAlignment="1" applyBorder="1" applyFont="1" applyNumberFormat="1">
      <alignment horizontal="left" shrinkToFit="0" vertical="center" wrapText="1"/>
    </xf>
    <xf borderId="2" fillId="0" fontId="17" numFmtId="0" xfId="0" applyAlignment="1" applyBorder="1" applyFont="1">
      <alignment horizontal="left" shrinkToFit="0" vertical="center" wrapText="1"/>
    </xf>
    <xf borderId="8" fillId="0" fontId="16" numFmtId="0" xfId="0" applyAlignment="1" applyBorder="1" applyFont="1">
      <alignment horizontal="left" shrinkToFit="0" vertical="center" wrapText="1"/>
    </xf>
    <xf borderId="8" fillId="0" fontId="16" numFmtId="4" xfId="0" applyAlignment="1" applyBorder="1" applyFont="1" applyNumberFormat="1">
      <alignment horizontal="left" shrinkToFit="0" vertical="center" wrapText="1"/>
    </xf>
    <xf borderId="2" fillId="0" fontId="27" numFmtId="0" xfId="0" applyAlignment="1" applyBorder="1" applyFont="1">
      <alignment horizontal="center" shrinkToFit="0" vertical="center" wrapText="1"/>
    </xf>
    <xf borderId="2" fillId="0" fontId="29" numFmtId="1" xfId="0" applyAlignment="1" applyBorder="1" applyFont="1" applyNumberFormat="1">
      <alignment horizontal="center" shrinkToFit="0" vertical="center" wrapText="1"/>
    </xf>
    <xf borderId="2" fillId="5" fontId="27" numFmtId="4" xfId="0" applyAlignment="1" applyBorder="1" applyFont="1" applyNumberFormat="1">
      <alignment horizontal="center" shrinkToFit="0" wrapText="1"/>
    </xf>
    <xf borderId="2" fillId="5" fontId="15" numFmtId="4" xfId="0" applyAlignment="1" applyBorder="1" applyFont="1" applyNumberFormat="1">
      <alignment horizontal="center"/>
    </xf>
    <xf borderId="2" fillId="0" fontId="30" numFmtId="0" xfId="0" applyBorder="1" applyFont="1"/>
    <xf borderId="10" fillId="0" fontId="16" numFmtId="0" xfId="0" applyAlignment="1" applyBorder="1" applyFont="1">
      <alignment horizontal="left" shrinkToFit="0" vertical="center" wrapText="1"/>
    </xf>
    <xf borderId="11" fillId="0" fontId="15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shrinkToFit="0" wrapText="1"/>
    </xf>
    <xf borderId="8" fillId="0" fontId="16" numFmtId="0" xfId="0" applyAlignment="1" applyBorder="1" applyFont="1">
      <alignment shrinkToFit="0" wrapText="1"/>
    </xf>
    <xf borderId="8" fillId="0" fontId="16" numFmtId="4" xfId="0" applyAlignment="1" applyBorder="1" applyFont="1" applyNumberFormat="1">
      <alignment shrinkToFit="0" wrapText="1"/>
    </xf>
    <xf borderId="2" fillId="0" fontId="17" numFmtId="0" xfId="0" applyAlignment="1" applyBorder="1" applyFont="1">
      <alignment shrinkToFit="0" wrapText="1"/>
    </xf>
    <xf borderId="0" fillId="0" fontId="15" numFmtId="0" xfId="0" applyAlignment="1" applyFont="1">
      <alignment vertical="bottom"/>
    </xf>
    <xf borderId="12" fillId="0" fontId="15" numFmtId="0" xfId="0" applyAlignment="1" applyBorder="1" applyFont="1">
      <alignment horizontal="center" vertical="bottom"/>
    </xf>
    <xf borderId="0" fillId="0" fontId="15" numFmtId="0" xfId="0" applyAlignment="1" applyFont="1">
      <alignment horizontal="center" vertical="bottom"/>
    </xf>
    <xf borderId="1" fillId="0" fontId="19" numFmtId="1" xfId="0" applyAlignment="1" applyBorder="1" applyFont="1" applyNumberFormat="1">
      <alignment horizontal="center"/>
    </xf>
    <xf borderId="1" fillId="0" fontId="19" numFmtId="1" xfId="0" applyAlignment="1" applyBorder="1" applyFont="1" applyNumberFormat="1">
      <alignment horizontal="center" vertical="bottom"/>
    </xf>
    <xf borderId="1" fillId="5" fontId="15" numFmtId="4" xfId="0" applyAlignment="1" applyBorder="1" applyFont="1" applyNumberFormat="1">
      <alignment horizontal="center" shrinkToFit="0" wrapText="1"/>
    </xf>
    <xf borderId="12" fillId="0" fontId="20" numFmtId="0" xfId="0" applyAlignment="1" applyBorder="1" applyFont="1">
      <alignment horizontal="right" vertical="bottom"/>
    </xf>
    <xf borderId="2" fillId="0" fontId="12" numFmtId="1" xfId="0" applyAlignment="1" applyBorder="1" applyFont="1" applyNumberFormat="1">
      <alignment horizontal="center" vertical="bottom"/>
    </xf>
    <xf borderId="2" fillId="5" fontId="20" numFmtId="4" xfId="0" applyAlignment="1" applyBorder="1" applyFont="1" applyNumberFormat="1">
      <alignment horizontal="center" shrinkToFit="0" wrapText="1"/>
    </xf>
    <xf borderId="8" fillId="0" fontId="20" numFmtId="4" xfId="0" applyAlignment="1" applyBorder="1" applyFont="1" applyNumberFormat="1">
      <alignment horizontal="left" shrinkToFit="0" vertical="center" wrapText="1"/>
    </xf>
    <xf borderId="2" fillId="0" fontId="31" numFmtId="0" xfId="0" applyAlignment="1" applyBorder="1" applyFont="1">
      <alignment horizontal="left" shrinkToFit="0" vertical="center" wrapText="1"/>
    </xf>
    <xf borderId="2" fillId="0" fontId="15" numFmtId="0" xfId="0" applyAlignment="1" applyBorder="1" applyFont="1">
      <alignment horizontal="left" shrinkToFit="0" vertical="center" wrapText="1"/>
    </xf>
    <xf borderId="2" fillId="0" fontId="32" numFmtId="0" xfId="0" applyAlignment="1" applyBorder="1" applyFont="1">
      <alignment horizontal="left" shrinkToFit="0" vertical="center" wrapText="1"/>
    </xf>
    <xf borderId="2" fillId="0" fontId="19" numFmtId="1" xfId="0" applyAlignment="1" applyBorder="1" applyFont="1" applyNumberFormat="1">
      <alignment horizontal="center" shrinkToFit="0" wrapText="1"/>
    </xf>
    <xf borderId="2" fillId="0" fontId="12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/>
    </xf>
    <xf borderId="1" fillId="0" fontId="19" numFmtId="1" xfId="0" applyAlignment="1" applyBorder="1" applyFont="1" applyNumberFormat="1">
      <alignment horizontal="center" shrinkToFit="0" vertical="center" wrapText="1"/>
    </xf>
    <xf borderId="11" fillId="0" fontId="19" numFmtId="1" xfId="0" applyAlignment="1" applyBorder="1" applyFont="1" applyNumberFormat="1">
      <alignment horizontal="center" shrinkToFit="0" vertical="center" wrapText="1"/>
    </xf>
    <xf borderId="12" fillId="5" fontId="15" numFmtId="4" xfId="0" applyAlignment="1" applyBorder="1" applyFont="1" applyNumberFormat="1">
      <alignment horizontal="center" shrinkToFit="0" vertical="center" wrapText="1"/>
    </xf>
    <xf borderId="11" fillId="0" fontId="20" numFmtId="0" xfId="0" applyAlignment="1" applyBorder="1" applyFont="1">
      <alignment horizontal="right" shrinkToFit="0" vertical="center" wrapText="1"/>
    </xf>
    <xf borderId="11" fillId="0" fontId="15" numFmtId="166" xfId="0" applyAlignment="1" applyBorder="1" applyFont="1" applyNumberFormat="1">
      <alignment horizontal="center" readingOrder="0" shrinkToFit="0" vertical="center" wrapText="1"/>
    </xf>
    <xf borderId="13" fillId="0" fontId="16" numFmtId="0" xfId="0" applyAlignment="1" applyBorder="1" applyFont="1">
      <alignment horizontal="left" shrinkToFit="0" vertical="center" wrapText="1"/>
    </xf>
    <xf borderId="14" fillId="0" fontId="16" numFmtId="0" xfId="0" applyAlignment="1" applyBorder="1" applyFont="1">
      <alignment horizontal="left" shrinkToFit="0" vertical="center" wrapText="1"/>
    </xf>
    <xf borderId="14" fillId="0" fontId="16" numFmtId="4" xfId="0" applyAlignment="1" applyBorder="1" applyFont="1" applyNumberFormat="1">
      <alignment horizontal="left" shrinkToFit="0" vertical="center" wrapText="1"/>
    </xf>
    <xf borderId="0" fillId="0" fontId="12" numFmtId="0" xfId="0" applyAlignment="1" applyFont="1">
      <alignment horizontal="left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" fillId="5" fontId="12" numFmtId="4" xfId="0" applyAlignment="1" applyBorder="1" applyFont="1" applyNumberFormat="1">
      <alignment horizontal="center" shrinkToFit="0" vertical="center" wrapText="1"/>
    </xf>
    <xf borderId="12" fillId="0" fontId="12" numFmtId="0" xfId="0" applyAlignment="1" applyBorder="1" applyFont="1">
      <alignment horizontal="right" shrinkToFit="0" vertical="center" wrapText="1"/>
    </xf>
    <xf borderId="9" fillId="0" fontId="12" numFmtId="0" xfId="0" applyAlignment="1" applyBorder="1" applyFont="1">
      <alignment horizontal="left" shrinkToFit="0" vertical="center" wrapText="1"/>
    </xf>
    <xf borderId="10" fillId="0" fontId="33" numFmtId="164" xfId="0" applyAlignment="1" applyBorder="1" applyFont="1" applyNumberFormat="1">
      <alignment horizontal="left" readingOrder="0" shrinkToFit="0" vertical="center" wrapText="1"/>
    </xf>
    <xf borderId="8" fillId="0" fontId="31" numFmtId="164" xfId="0" applyAlignment="1" applyBorder="1" applyFont="1" applyNumberFormat="1">
      <alignment horizontal="left" shrinkToFit="0" vertical="center" wrapText="1"/>
    </xf>
    <xf borderId="7" fillId="0" fontId="31" numFmtId="164" xfId="0" applyAlignment="1" applyBorder="1" applyFont="1" applyNumberFormat="1">
      <alignment horizontal="left" shrinkToFit="0" vertical="center" wrapText="1"/>
    </xf>
    <xf borderId="0" fillId="0" fontId="31" numFmtId="0" xfId="0" applyAlignment="1" applyFont="1">
      <alignment horizontal="left" shrinkToFit="0" vertical="center" wrapText="1"/>
    </xf>
    <xf borderId="0" fillId="0" fontId="34" numFmtId="0" xfId="0" applyAlignment="1" applyFont="1">
      <alignment shrinkToFit="0" wrapText="1"/>
    </xf>
    <xf borderId="14" fillId="0" fontId="34" numFmtId="0" xfId="0" applyAlignment="1" applyBorder="1" applyFont="1">
      <alignment shrinkToFit="0" wrapText="1"/>
    </xf>
    <xf borderId="0" fillId="0" fontId="22" numFmtId="0" xfId="0" applyFont="1"/>
    <xf borderId="0" fillId="2" fontId="35" numFmtId="165" xfId="0" applyAlignment="1" applyFont="1" applyNumberFormat="1">
      <alignment readingOrder="0" vertical="center"/>
    </xf>
    <xf borderId="7" fillId="0" fontId="35" numFmtId="0" xfId="0" applyAlignment="1" applyBorder="1" applyFont="1">
      <alignment readingOrder="0" shrinkToFit="0" vertical="center" wrapText="1"/>
    </xf>
    <xf borderId="7" fillId="0" fontId="36" numFmtId="0" xfId="0" applyBorder="1" applyFont="1"/>
    <xf borderId="0" fillId="0" fontId="37" numFmtId="0" xfId="0" applyAlignment="1" applyFont="1">
      <alignment shrinkToFit="0" wrapText="1"/>
    </xf>
    <xf borderId="0" fillId="0" fontId="38" numFmtId="0" xfId="0" applyAlignment="1" applyFont="1">
      <alignment horizontal="left" readingOrder="0" shrinkToFit="0" vertical="top" wrapText="1"/>
    </xf>
    <xf borderId="0" fillId="0" fontId="38" numFmtId="0" xfId="0" applyAlignment="1" applyFont="1">
      <alignment readingOrder="0" shrinkToFit="0" vertical="top" wrapText="1"/>
    </xf>
    <xf borderId="14" fillId="0" fontId="37" numFmtId="0" xfId="0" applyAlignment="1" applyBorder="1" applyFont="1">
      <alignment shrinkToFit="0" wrapText="1"/>
    </xf>
    <xf borderId="7" fillId="0" fontId="38" numFmtId="0" xfId="0" applyAlignment="1" applyBorder="1" applyFont="1">
      <alignment readingOrder="0" shrinkToFit="0" wrapText="1"/>
    </xf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vertical="center"/>
    </xf>
    <xf borderId="0" fillId="0" fontId="15" numFmtId="0" xfId="0" applyAlignment="1" applyFont="1">
      <alignment shrinkToFit="0" wrapText="1"/>
    </xf>
    <xf borderId="0" fillId="0" fontId="15" numFmtId="0" xfId="0" applyFont="1"/>
    <xf borderId="0" fillId="0" fontId="12" numFmtId="0" xfId="0" applyAlignment="1" applyFont="1">
      <alignment shrinkToFit="0" wrapText="1"/>
    </xf>
    <xf borderId="0" fillId="0" fontId="20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0</xdr:rowOff>
    </xdr:from>
    <xdr:ext cx="4381500" cy="8382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8.71"/>
    <col customWidth="1" min="2" max="2" width="7.43"/>
    <col customWidth="1" min="3" max="3" width="8.29"/>
    <col customWidth="1" min="4" max="4" width="10.71"/>
    <col customWidth="1" min="5" max="5" width="10.43"/>
    <col customWidth="1" min="6" max="6" width="8.71"/>
    <col customWidth="1" min="7" max="7" width="10.43"/>
    <col customWidth="1" min="8" max="8" width="9.71"/>
    <col customWidth="1" min="9" max="9" width="14.86"/>
    <col customWidth="1" min="10" max="28" width="8.71"/>
  </cols>
  <sheetData>
    <row r="1" ht="58.5" customHeight="1">
      <c r="A1" s="1" t="s">
        <v>0</v>
      </c>
      <c r="B1" s="2" t="s">
        <v>1</v>
      </c>
      <c r="I1" s="3"/>
      <c r="J1" s="4">
        <v>103.01</v>
      </c>
    </row>
    <row r="2">
      <c r="B2" s="5" t="s">
        <v>2</v>
      </c>
      <c r="I2" s="3"/>
    </row>
    <row r="3">
      <c r="A3" s="3"/>
      <c r="I3" s="3"/>
      <c r="M3" s="6"/>
    </row>
    <row r="4" ht="22.5" customHeight="1">
      <c r="A4" s="7" t="s">
        <v>3</v>
      </c>
      <c r="I4" s="8"/>
    </row>
    <row r="5" ht="22.5" customHeight="1">
      <c r="A5" s="9" t="s">
        <v>4</v>
      </c>
      <c r="I5" s="10"/>
    </row>
    <row r="6" ht="27.75" customHeight="1">
      <c r="A6" s="11" t="s">
        <v>5</v>
      </c>
      <c r="I6" s="10"/>
    </row>
    <row r="7" ht="13.5" customHeight="1">
      <c r="A7" s="12" t="s">
        <v>6</v>
      </c>
      <c r="B7" s="10"/>
      <c r="C7" s="10"/>
      <c r="D7" s="13"/>
      <c r="E7" s="10"/>
      <c r="F7" s="10"/>
      <c r="G7" s="10"/>
      <c r="H7" s="10"/>
      <c r="I7" s="10"/>
    </row>
    <row r="8" ht="17.25" customHeight="1">
      <c r="A8" s="14" t="s">
        <v>7</v>
      </c>
      <c r="B8" s="10"/>
      <c r="C8" s="10"/>
      <c r="D8" s="10"/>
      <c r="E8" s="10"/>
      <c r="F8" s="10"/>
      <c r="G8" s="10"/>
      <c r="H8" s="10"/>
      <c r="I8" s="10"/>
    </row>
    <row r="9" ht="16.5" customHeight="1">
      <c r="A9" s="15" t="s">
        <v>8</v>
      </c>
      <c r="I9" s="10"/>
    </row>
    <row r="10">
      <c r="A10" s="16" t="s">
        <v>9</v>
      </c>
      <c r="I10" s="17"/>
      <c r="K10" s="18"/>
    </row>
    <row r="11">
      <c r="A11" s="19"/>
      <c r="B11" s="19"/>
      <c r="C11" s="19"/>
      <c r="D11" s="19"/>
      <c r="E11" s="19"/>
      <c r="F11" s="19"/>
      <c r="G11" s="19"/>
      <c r="H11" s="19"/>
      <c r="I11" s="17"/>
      <c r="K11" s="18"/>
    </row>
    <row r="12">
      <c r="A12" s="20" t="s">
        <v>10</v>
      </c>
      <c r="B12" s="21" t="s">
        <v>11</v>
      </c>
      <c r="C12" s="21" t="s">
        <v>12</v>
      </c>
      <c r="D12" s="22" t="s">
        <v>13</v>
      </c>
      <c r="E12" s="23" t="s">
        <v>14</v>
      </c>
      <c r="F12" s="24" t="s">
        <v>15</v>
      </c>
      <c r="G12" s="25" t="s">
        <v>16</v>
      </c>
      <c r="H12" s="26" t="s">
        <v>17</v>
      </c>
      <c r="I12" s="27" t="s">
        <v>18</v>
      </c>
      <c r="K12" s="18"/>
    </row>
    <row r="13">
      <c r="A13" s="28" t="s">
        <v>19</v>
      </c>
      <c r="B13" s="29"/>
      <c r="C13" s="29"/>
      <c r="D13" s="29"/>
      <c r="E13" s="29"/>
      <c r="F13" s="29"/>
      <c r="G13" s="29"/>
      <c r="H13" s="29"/>
      <c r="I13" s="30"/>
    </row>
    <row r="14">
      <c r="A14" s="31" t="s">
        <v>20</v>
      </c>
      <c r="B14" s="32"/>
      <c r="C14" s="32"/>
      <c r="D14" s="33">
        <v>1.0</v>
      </c>
      <c r="E14" s="34">
        <v>-0.2</v>
      </c>
      <c r="F14" s="32"/>
      <c r="G14" s="32"/>
      <c r="H14" s="32"/>
      <c r="I14" s="35"/>
    </row>
    <row r="15" ht="15.0" customHeight="1">
      <c r="A15" s="36" t="s">
        <v>21</v>
      </c>
      <c r="B15" s="37" t="s">
        <v>22</v>
      </c>
      <c r="C15" s="37" t="s">
        <v>23</v>
      </c>
      <c r="D15" s="38">
        <f t="shared" ref="D15:D31" si="1">F15*$J$1</f>
        <v>123.612</v>
      </c>
      <c r="E15" s="39">
        <f t="shared" ref="E15:E31" si="2">(F15*$J$1)*0.8</f>
        <v>98.8896</v>
      </c>
      <c r="F15" s="40">
        <v>1.2</v>
      </c>
      <c r="G15" s="41">
        <v>102315.0</v>
      </c>
      <c r="H15" s="42">
        <v>45778.0</v>
      </c>
      <c r="I15" s="43"/>
      <c r="L15" s="44"/>
    </row>
    <row r="16" ht="15.0" customHeight="1">
      <c r="A16" s="36" t="s">
        <v>21</v>
      </c>
      <c r="B16" s="37" t="s">
        <v>22</v>
      </c>
      <c r="C16" s="37" t="s">
        <v>24</v>
      </c>
      <c r="D16" s="38">
        <f t="shared" si="1"/>
        <v>144.214</v>
      </c>
      <c r="E16" s="39">
        <f t="shared" si="2"/>
        <v>115.3712</v>
      </c>
      <c r="F16" s="40">
        <v>1.4</v>
      </c>
      <c r="G16" s="41">
        <v>367106.0</v>
      </c>
      <c r="H16" s="42">
        <v>45809.0</v>
      </c>
      <c r="I16" s="43"/>
      <c r="L16" s="44"/>
    </row>
    <row r="17" ht="16.5" customHeight="1">
      <c r="A17" s="36" t="s">
        <v>25</v>
      </c>
      <c r="B17" s="37" t="s">
        <v>26</v>
      </c>
      <c r="C17" s="37"/>
      <c r="D17" s="38">
        <f t="shared" si="1"/>
        <v>133.913</v>
      </c>
      <c r="E17" s="39">
        <f t="shared" si="2"/>
        <v>107.1304</v>
      </c>
      <c r="F17" s="40">
        <v>1.3</v>
      </c>
      <c r="G17" s="41">
        <v>24015.0</v>
      </c>
      <c r="H17" s="42">
        <v>45810.0</v>
      </c>
      <c r="I17" s="43"/>
      <c r="L17" s="44"/>
    </row>
    <row r="18" ht="16.5" customHeight="1">
      <c r="A18" s="36" t="s">
        <v>27</v>
      </c>
      <c r="B18" s="37" t="s">
        <v>26</v>
      </c>
      <c r="C18" s="37"/>
      <c r="D18" s="38">
        <f t="shared" si="1"/>
        <v>144.214</v>
      </c>
      <c r="E18" s="39">
        <f t="shared" si="2"/>
        <v>115.3712</v>
      </c>
      <c r="F18" s="40">
        <v>1.4</v>
      </c>
      <c r="G18" s="41">
        <v>11908.0</v>
      </c>
      <c r="H18" s="42">
        <v>45780.0</v>
      </c>
      <c r="I18" s="43"/>
      <c r="L18" s="44"/>
    </row>
    <row r="19" ht="16.5" customHeight="1">
      <c r="A19" s="36" t="s">
        <v>28</v>
      </c>
      <c r="B19" s="37" t="s">
        <v>26</v>
      </c>
      <c r="C19" s="37"/>
      <c r="D19" s="38">
        <f t="shared" si="1"/>
        <v>133.913</v>
      </c>
      <c r="E19" s="39">
        <f t="shared" si="2"/>
        <v>107.1304</v>
      </c>
      <c r="F19" s="40">
        <v>1.3</v>
      </c>
      <c r="G19" s="41">
        <v>1935.0</v>
      </c>
      <c r="H19" s="42">
        <v>45812.0</v>
      </c>
      <c r="I19" s="43"/>
      <c r="L19" s="44"/>
    </row>
    <row r="20" ht="16.5" customHeight="1">
      <c r="A20" s="45" t="s">
        <v>29</v>
      </c>
      <c r="B20" s="46" t="s">
        <v>22</v>
      </c>
      <c r="C20" s="46"/>
      <c r="D20" s="38">
        <f t="shared" si="1"/>
        <v>144.214</v>
      </c>
      <c r="E20" s="39">
        <f t="shared" si="2"/>
        <v>115.3712</v>
      </c>
      <c r="F20" s="40">
        <v>1.4</v>
      </c>
      <c r="G20" s="41">
        <v>1916.0</v>
      </c>
      <c r="H20" s="42">
        <v>45813.0</v>
      </c>
      <c r="I20" s="43"/>
      <c r="L20" s="44"/>
    </row>
    <row r="21" ht="16.5" customHeight="1">
      <c r="A21" s="45" t="s">
        <v>30</v>
      </c>
      <c r="B21" s="46" t="s">
        <v>22</v>
      </c>
      <c r="C21" s="46"/>
      <c r="D21" s="38">
        <f t="shared" si="1"/>
        <v>144.214</v>
      </c>
      <c r="E21" s="39">
        <f t="shared" si="2"/>
        <v>115.3712</v>
      </c>
      <c r="F21" s="40">
        <v>1.4</v>
      </c>
      <c r="G21" s="41">
        <v>1156.0</v>
      </c>
      <c r="H21" s="42">
        <v>45814.0</v>
      </c>
      <c r="I21" s="43"/>
      <c r="L21" s="44"/>
    </row>
    <row r="22" ht="16.5" customHeight="1">
      <c r="A22" s="45" t="s">
        <v>31</v>
      </c>
      <c r="B22" s="46" t="s">
        <v>22</v>
      </c>
      <c r="C22" s="46"/>
      <c r="D22" s="38">
        <f t="shared" si="1"/>
        <v>144.214</v>
      </c>
      <c r="E22" s="39">
        <f t="shared" si="2"/>
        <v>115.3712</v>
      </c>
      <c r="F22" s="40">
        <v>1.4</v>
      </c>
      <c r="G22" s="41">
        <v>6405.0</v>
      </c>
      <c r="H22" s="42">
        <v>45815.0</v>
      </c>
      <c r="I22" s="43"/>
      <c r="L22" s="44"/>
    </row>
    <row r="23" ht="16.5" customHeight="1">
      <c r="A23" s="36" t="s">
        <v>32</v>
      </c>
      <c r="B23" s="46" t="s">
        <v>22</v>
      </c>
      <c r="C23" s="37"/>
      <c r="D23" s="38">
        <f t="shared" si="1"/>
        <v>144.214</v>
      </c>
      <c r="E23" s="39">
        <f t="shared" si="2"/>
        <v>115.3712</v>
      </c>
      <c r="F23" s="40">
        <v>1.4</v>
      </c>
      <c r="G23" s="41">
        <v>2984.0</v>
      </c>
      <c r="H23" s="42">
        <v>45816.0</v>
      </c>
      <c r="I23" s="43"/>
      <c r="L23" s="44"/>
    </row>
    <row r="24" ht="15.0" customHeight="1">
      <c r="A24" s="45" t="s">
        <v>33</v>
      </c>
      <c r="B24" s="46" t="s">
        <v>22</v>
      </c>
      <c r="C24" s="46"/>
      <c r="D24" s="38">
        <f t="shared" si="1"/>
        <v>144.214</v>
      </c>
      <c r="E24" s="39">
        <f t="shared" si="2"/>
        <v>115.3712</v>
      </c>
      <c r="F24" s="40">
        <v>1.4</v>
      </c>
      <c r="G24" s="41">
        <v>4018.0</v>
      </c>
      <c r="H24" s="42">
        <v>45817.0</v>
      </c>
      <c r="I24" s="43"/>
      <c r="L24" s="44"/>
    </row>
    <row r="25">
      <c r="A25" s="45" t="s">
        <v>34</v>
      </c>
      <c r="B25" s="46" t="s">
        <v>22</v>
      </c>
      <c r="C25" s="46"/>
      <c r="D25" s="38">
        <f t="shared" si="1"/>
        <v>144.214</v>
      </c>
      <c r="E25" s="39">
        <f t="shared" si="2"/>
        <v>115.3712</v>
      </c>
      <c r="F25" s="47">
        <v>1.4</v>
      </c>
      <c r="G25" s="48">
        <v>98.0</v>
      </c>
      <c r="H25" s="42">
        <v>45818.0</v>
      </c>
      <c r="I25" s="49"/>
      <c r="L25" s="50"/>
    </row>
    <row r="26">
      <c r="A26" s="45" t="s">
        <v>35</v>
      </c>
      <c r="B26" s="46" t="s">
        <v>22</v>
      </c>
      <c r="C26" s="46"/>
      <c r="D26" s="38">
        <f t="shared" si="1"/>
        <v>144.214</v>
      </c>
      <c r="E26" s="39">
        <f t="shared" si="2"/>
        <v>115.3712</v>
      </c>
      <c r="F26" s="47">
        <v>1.4</v>
      </c>
      <c r="G26" s="48">
        <v>721.0</v>
      </c>
      <c r="H26" s="42">
        <v>45819.0</v>
      </c>
      <c r="I26" s="49"/>
      <c r="L26" s="50"/>
    </row>
    <row r="27">
      <c r="A27" s="45" t="s">
        <v>36</v>
      </c>
      <c r="B27" s="46" t="s">
        <v>22</v>
      </c>
      <c r="C27" s="46"/>
      <c r="D27" s="38">
        <f t="shared" si="1"/>
        <v>164.816</v>
      </c>
      <c r="E27" s="39">
        <f t="shared" si="2"/>
        <v>131.8528</v>
      </c>
      <c r="F27" s="47">
        <v>1.6</v>
      </c>
      <c r="G27" s="48">
        <v>1596.0</v>
      </c>
      <c r="H27" s="42">
        <v>45820.0</v>
      </c>
      <c r="I27" s="49"/>
      <c r="L27" s="50"/>
    </row>
    <row r="28">
      <c r="A28" s="45" t="s">
        <v>37</v>
      </c>
      <c r="B28" s="46" t="s">
        <v>22</v>
      </c>
      <c r="C28" s="46"/>
      <c r="D28" s="38">
        <f t="shared" si="1"/>
        <v>164.816</v>
      </c>
      <c r="E28" s="39">
        <f t="shared" si="2"/>
        <v>131.8528</v>
      </c>
      <c r="F28" s="47">
        <v>1.6</v>
      </c>
      <c r="G28" s="48">
        <v>683.0</v>
      </c>
      <c r="H28" s="42">
        <v>45821.0</v>
      </c>
      <c r="I28" s="49"/>
      <c r="L28" s="50"/>
    </row>
    <row r="29">
      <c r="A29" s="36" t="s">
        <v>38</v>
      </c>
      <c r="B29" s="37" t="s">
        <v>39</v>
      </c>
      <c r="C29" s="37"/>
      <c r="D29" s="38">
        <f t="shared" si="1"/>
        <v>164.816</v>
      </c>
      <c r="E29" s="39">
        <f t="shared" si="2"/>
        <v>131.8528</v>
      </c>
      <c r="F29" s="47">
        <v>1.6</v>
      </c>
      <c r="G29" s="48">
        <v>4951.0</v>
      </c>
      <c r="H29" s="51"/>
      <c r="I29" s="49"/>
      <c r="L29" s="50"/>
    </row>
    <row r="30">
      <c r="A30" s="45" t="s">
        <v>27</v>
      </c>
      <c r="B30" s="46" t="s">
        <v>40</v>
      </c>
      <c r="C30" s="52"/>
      <c r="D30" s="38">
        <f t="shared" si="1"/>
        <v>360.535</v>
      </c>
      <c r="E30" s="39">
        <f t="shared" si="2"/>
        <v>288.428</v>
      </c>
      <c r="F30" s="47">
        <v>3.5</v>
      </c>
      <c r="G30" s="53">
        <v>699.0</v>
      </c>
      <c r="H30" s="54"/>
      <c r="I30" s="49"/>
      <c r="L30" s="50"/>
    </row>
    <row r="31">
      <c r="A31" s="45" t="s">
        <v>41</v>
      </c>
      <c r="B31" s="46" t="s">
        <v>40</v>
      </c>
      <c r="C31" s="52"/>
      <c r="D31" s="38">
        <f t="shared" si="1"/>
        <v>319.331</v>
      </c>
      <c r="E31" s="39">
        <f t="shared" si="2"/>
        <v>255.4648</v>
      </c>
      <c r="F31" s="47">
        <v>3.1</v>
      </c>
      <c r="G31" s="53">
        <v>206.0</v>
      </c>
      <c r="H31" s="54"/>
      <c r="I31" s="49"/>
      <c r="L31" s="50"/>
    </row>
    <row r="32">
      <c r="A32" s="55" t="s">
        <v>42</v>
      </c>
      <c r="B32" s="56"/>
      <c r="C32" s="56"/>
      <c r="D32" s="33">
        <v>1.0</v>
      </c>
      <c r="E32" s="34">
        <v>-0.2</v>
      </c>
      <c r="F32" s="57"/>
      <c r="G32" s="56"/>
      <c r="H32" s="56"/>
      <c r="I32" s="58"/>
    </row>
    <row r="33" ht="14.25" customHeight="1">
      <c r="A33" s="59" t="s">
        <v>43</v>
      </c>
      <c r="B33" s="46" t="s">
        <v>22</v>
      </c>
      <c r="C33" s="60"/>
      <c r="D33" s="39">
        <f t="shared" ref="D33:D42" si="3">F33*$J$1</f>
        <v>206.02</v>
      </c>
      <c r="E33" s="61">
        <f t="shared" ref="E33:E42" si="4">(F33*$J$1)*0.8</f>
        <v>164.816</v>
      </c>
      <c r="F33" s="40">
        <v>2.0</v>
      </c>
      <c r="G33" s="53">
        <v>2191.0</v>
      </c>
      <c r="H33" s="42">
        <v>45809.0</v>
      </c>
      <c r="I33" s="62"/>
    </row>
    <row r="34" ht="14.25" customHeight="1">
      <c r="A34" s="59" t="s">
        <v>44</v>
      </c>
      <c r="B34" s="46" t="s">
        <v>22</v>
      </c>
      <c r="C34" s="60"/>
      <c r="D34" s="39">
        <f t="shared" si="3"/>
        <v>206.02</v>
      </c>
      <c r="E34" s="61">
        <f t="shared" si="4"/>
        <v>164.816</v>
      </c>
      <c r="F34" s="63">
        <v>2.0</v>
      </c>
      <c r="G34" s="53">
        <v>6267.0</v>
      </c>
      <c r="H34" s="51"/>
      <c r="I34" s="62"/>
    </row>
    <row r="35" ht="14.25" customHeight="1">
      <c r="A35" s="59" t="s">
        <v>45</v>
      </c>
      <c r="B35" s="46" t="s">
        <v>22</v>
      </c>
      <c r="C35" s="60"/>
      <c r="D35" s="39">
        <f t="shared" si="3"/>
        <v>206.02</v>
      </c>
      <c r="E35" s="61">
        <f t="shared" si="4"/>
        <v>164.816</v>
      </c>
      <c r="F35" s="63">
        <v>2.0</v>
      </c>
      <c r="G35" s="53">
        <v>2968.0</v>
      </c>
      <c r="H35" s="51"/>
      <c r="I35" s="62"/>
    </row>
    <row r="36" ht="14.25" customHeight="1">
      <c r="A36" s="59" t="s">
        <v>46</v>
      </c>
      <c r="B36" s="46" t="s">
        <v>22</v>
      </c>
      <c r="C36" s="60"/>
      <c r="D36" s="39">
        <f t="shared" si="3"/>
        <v>206.02</v>
      </c>
      <c r="E36" s="61">
        <f t="shared" si="4"/>
        <v>164.816</v>
      </c>
      <c r="F36" s="63">
        <v>2.0</v>
      </c>
      <c r="G36" s="53">
        <v>3375.0</v>
      </c>
      <c r="H36" s="51"/>
      <c r="I36" s="62"/>
    </row>
    <row r="37" ht="14.25" customHeight="1">
      <c r="A37" s="59" t="s">
        <v>47</v>
      </c>
      <c r="B37" s="46" t="s">
        <v>22</v>
      </c>
      <c r="C37" s="60"/>
      <c r="D37" s="39">
        <f t="shared" si="3"/>
        <v>206.02</v>
      </c>
      <c r="E37" s="61">
        <f t="shared" si="4"/>
        <v>164.816</v>
      </c>
      <c r="F37" s="63">
        <v>2.0</v>
      </c>
      <c r="G37" s="53">
        <v>24556.0</v>
      </c>
      <c r="H37" s="51"/>
      <c r="I37" s="62"/>
    </row>
    <row r="38" ht="14.25" customHeight="1">
      <c r="A38" s="59" t="s">
        <v>48</v>
      </c>
      <c r="B38" s="46" t="s">
        <v>22</v>
      </c>
      <c r="C38" s="60"/>
      <c r="D38" s="39">
        <f t="shared" si="3"/>
        <v>206.02</v>
      </c>
      <c r="E38" s="61">
        <f t="shared" si="4"/>
        <v>164.816</v>
      </c>
      <c r="F38" s="63">
        <v>2.0</v>
      </c>
      <c r="G38" s="53">
        <v>1121.0</v>
      </c>
      <c r="H38" s="51"/>
      <c r="I38" s="62"/>
    </row>
    <row r="39">
      <c r="A39" s="59" t="s">
        <v>49</v>
      </c>
      <c r="B39" s="46" t="s">
        <v>40</v>
      </c>
      <c r="C39" s="46"/>
      <c r="D39" s="39">
        <f t="shared" si="3"/>
        <v>597.458</v>
      </c>
      <c r="E39" s="61">
        <f t="shared" si="4"/>
        <v>477.9664</v>
      </c>
      <c r="F39" s="40">
        <v>5.8</v>
      </c>
      <c r="G39" s="64">
        <v>100.0</v>
      </c>
      <c r="H39" s="51" t="s">
        <v>50</v>
      </c>
      <c r="I39" s="65"/>
      <c r="J39" s="4" t="s">
        <v>51</v>
      </c>
    </row>
    <row r="40">
      <c r="A40" s="59" t="s">
        <v>52</v>
      </c>
      <c r="B40" s="46" t="s">
        <v>40</v>
      </c>
      <c r="C40" s="46"/>
      <c r="D40" s="39">
        <f t="shared" si="3"/>
        <v>679.866</v>
      </c>
      <c r="E40" s="61">
        <f t="shared" si="4"/>
        <v>543.8928</v>
      </c>
      <c r="F40" s="40">
        <v>6.6</v>
      </c>
      <c r="G40" s="64">
        <v>80.0</v>
      </c>
      <c r="H40" s="51" t="s">
        <v>50</v>
      </c>
      <c r="I40" s="65"/>
    </row>
    <row r="41">
      <c r="A41" s="59" t="s">
        <v>53</v>
      </c>
      <c r="B41" s="46" t="s">
        <v>40</v>
      </c>
      <c r="C41" s="46"/>
      <c r="D41" s="39">
        <f t="shared" si="3"/>
        <v>484.147</v>
      </c>
      <c r="E41" s="61">
        <f t="shared" si="4"/>
        <v>387.3176</v>
      </c>
      <c r="F41" s="40">
        <v>4.7</v>
      </c>
      <c r="G41" s="53">
        <v>233.0</v>
      </c>
      <c r="H41" s="51" t="s">
        <v>50</v>
      </c>
      <c r="I41" s="65"/>
    </row>
    <row r="42">
      <c r="A42" s="59" t="s">
        <v>54</v>
      </c>
      <c r="B42" s="46" t="s">
        <v>40</v>
      </c>
      <c r="C42" s="46"/>
      <c r="D42" s="39">
        <f t="shared" si="3"/>
        <v>484.147</v>
      </c>
      <c r="E42" s="61">
        <f t="shared" si="4"/>
        <v>387.3176</v>
      </c>
      <c r="F42" s="40">
        <v>4.7</v>
      </c>
      <c r="G42" s="53">
        <v>154.0</v>
      </c>
      <c r="H42" s="51" t="s">
        <v>50</v>
      </c>
      <c r="I42" s="65"/>
    </row>
    <row r="43" ht="15.75" customHeight="1">
      <c r="A43" s="55" t="s">
        <v>55</v>
      </c>
      <c r="B43" s="56"/>
      <c r="C43" s="56"/>
      <c r="D43" s="33">
        <v>1.0</v>
      </c>
      <c r="E43" s="34">
        <v>-0.2</v>
      </c>
      <c r="F43" s="57"/>
      <c r="G43" s="56"/>
      <c r="H43" s="56"/>
      <c r="I43" s="58"/>
    </row>
    <row r="44" ht="15.75" customHeight="1">
      <c r="A44" s="45" t="s">
        <v>56</v>
      </c>
      <c r="B44" s="46" t="s">
        <v>40</v>
      </c>
      <c r="C44" s="46"/>
      <c r="D44" s="38">
        <f t="shared" ref="D44:D47" si="5">F44*$J$1</f>
        <v>494.448</v>
      </c>
      <c r="E44" s="61">
        <f t="shared" ref="E44:E47" si="6">(F44*$J$1)*0.8</f>
        <v>395.5584</v>
      </c>
      <c r="F44" s="40">
        <v>4.8</v>
      </c>
      <c r="G44" s="53">
        <v>328.0</v>
      </c>
      <c r="H44" s="51" t="s">
        <v>50</v>
      </c>
      <c r="I44" s="66"/>
    </row>
    <row r="45" ht="15.75" customHeight="1">
      <c r="A45" s="45" t="s">
        <v>57</v>
      </c>
      <c r="B45" s="46" t="s">
        <v>40</v>
      </c>
      <c r="C45" s="46" t="s">
        <v>51</v>
      </c>
      <c r="D45" s="38">
        <f t="shared" si="5"/>
        <v>494.448</v>
      </c>
      <c r="E45" s="61">
        <f t="shared" si="6"/>
        <v>395.5584</v>
      </c>
      <c r="F45" s="40">
        <v>4.8</v>
      </c>
      <c r="G45" s="53" t="s">
        <v>58</v>
      </c>
      <c r="H45" s="51" t="s">
        <v>50</v>
      </c>
      <c r="I45" s="66"/>
    </row>
    <row r="46" ht="15.75" customHeight="1">
      <c r="A46" s="45" t="s">
        <v>59</v>
      </c>
      <c r="B46" s="46" t="s">
        <v>40</v>
      </c>
      <c r="C46" s="46"/>
      <c r="D46" s="38">
        <f t="shared" si="5"/>
        <v>494.448</v>
      </c>
      <c r="E46" s="61">
        <f t="shared" si="6"/>
        <v>395.5584</v>
      </c>
      <c r="F46" s="40">
        <v>4.8</v>
      </c>
      <c r="G46" s="67">
        <v>2503.0</v>
      </c>
      <c r="H46" s="51" t="s">
        <v>50</v>
      </c>
      <c r="I46" s="66"/>
    </row>
    <row r="47" ht="15.75" customHeight="1">
      <c r="A47" s="45" t="s">
        <v>60</v>
      </c>
      <c r="B47" s="46" t="s">
        <v>40</v>
      </c>
      <c r="C47" s="46"/>
      <c r="D47" s="38">
        <f t="shared" si="5"/>
        <v>494.448</v>
      </c>
      <c r="E47" s="61">
        <f t="shared" si="6"/>
        <v>395.5584</v>
      </c>
      <c r="F47" s="40">
        <v>4.8</v>
      </c>
      <c r="G47" s="53">
        <v>703.0</v>
      </c>
      <c r="H47" s="51" t="s">
        <v>50</v>
      </c>
      <c r="I47" s="66"/>
    </row>
    <row r="48" ht="15.75" customHeight="1">
      <c r="A48" s="55" t="s">
        <v>61</v>
      </c>
      <c r="B48" s="56"/>
      <c r="C48" s="56"/>
      <c r="D48" s="33">
        <v>1.0</v>
      </c>
      <c r="E48" s="34">
        <v>-0.2</v>
      </c>
      <c r="F48" s="57"/>
      <c r="G48" s="56"/>
      <c r="H48" s="56"/>
      <c r="I48" s="58"/>
    </row>
    <row r="49" ht="15.75" customHeight="1">
      <c r="A49" s="45" t="s">
        <v>62</v>
      </c>
      <c r="B49" s="46" t="s">
        <v>22</v>
      </c>
      <c r="C49" s="46"/>
      <c r="D49" s="39">
        <f t="shared" ref="D49:D52" si="7">F49*$J$1</f>
        <v>144.214</v>
      </c>
      <c r="E49" s="39">
        <f t="shared" ref="E49:E52" si="8">(F49*$J$1)*0.8</f>
        <v>115.3712</v>
      </c>
      <c r="F49" s="40">
        <v>1.4</v>
      </c>
      <c r="G49" s="41">
        <v>360.0</v>
      </c>
      <c r="H49" s="51"/>
      <c r="I49" s="66"/>
    </row>
    <row r="50" ht="15.75" customHeight="1">
      <c r="A50" s="45" t="s">
        <v>63</v>
      </c>
      <c r="B50" s="46" t="s">
        <v>22</v>
      </c>
      <c r="C50" s="46"/>
      <c r="D50" s="39">
        <f t="shared" si="7"/>
        <v>144.214</v>
      </c>
      <c r="E50" s="39">
        <f t="shared" si="8"/>
        <v>115.3712</v>
      </c>
      <c r="F50" s="40">
        <v>1.4</v>
      </c>
      <c r="G50" s="53">
        <v>309.0</v>
      </c>
      <c r="H50" s="51"/>
      <c r="I50" s="66"/>
    </row>
    <row r="51" ht="15.75" customHeight="1">
      <c r="A51" s="45" t="s">
        <v>62</v>
      </c>
      <c r="B51" s="46" t="s">
        <v>40</v>
      </c>
      <c r="C51" s="52"/>
      <c r="D51" s="39">
        <f t="shared" si="7"/>
        <v>545.953</v>
      </c>
      <c r="E51" s="39">
        <f t="shared" si="8"/>
        <v>436.7624</v>
      </c>
      <c r="F51" s="40">
        <v>5.3</v>
      </c>
      <c r="G51" s="53">
        <v>220.0</v>
      </c>
      <c r="H51" s="51" t="s">
        <v>50</v>
      </c>
      <c r="I51" s="66"/>
    </row>
    <row r="52" ht="15.75" customHeight="1">
      <c r="A52" s="45" t="s">
        <v>63</v>
      </c>
      <c r="B52" s="46" t="s">
        <v>40</v>
      </c>
      <c r="C52" s="52"/>
      <c r="D52" s="39">
        <f t="shared" si="7"/>
        <v>545.953</v>
      </c>
      <c r="E52" s="39">
        <f t="shared" si="8"/>
        <v>436.7624</v>
      </c>
      <c r="F52" s="40">
        <v>5.3</v>
      </c>
      <c r="G52" s="53">
        <v>174.0</v>
      </c>
      <c r="H52" s="51" t="s">
        <v>50</v>
      </c>
      <c r="I52" s="66"/>
    </row>
    <row r="53" ht="15.75" customHeight="1">
      <c r="A53" s="55" t="s">
        <v>64</v>
      </c>
      <c r="B53" s="56"/>
      <c r="C53" s="56"/>
      <c r="D53" s="68">
        <v>1.0</v>
      </c>
      <c r="E53" s="69">
        <v>-0.2</v>
      </c>
      <c r="F53" s="57"/>
      <c r="G53" s="56"/>
      <c r="H53" s="56"/>
      <c r="I53" s="58"/>
    </row>
    <row r="54" ht="15.75" customHeight="1">
      <c r="A54" s="45" t="s">
        <v>65</v>
      </c>
      <c r="B54" s="46" t="s">
        <v>40</v>
      </c>
      <c r="C54" s="46"/>
      <c r="D54" s="61">
        <f>F54*$J$1</f>
        <v>484.147</v>
      </c>
      <c r="E54" s="61">
        <f>(F54*$J$1)*0.8</f>
        <v>387.3176</v>
      </c>
      <c r="F54" s="70">
        <v>4.7</v>
      </c>
      <c r="G54" s="53">
        <v>299.0</v>
      </c>
      <c r="H54" s="51" t="s">
        <v>50</v>
      </c>
      <c r="I54" s="66"/>
    </row>
    <row r="55" ht="15.75" customHeight="1">
      <c r="A55" s="55"/>
      <c r="B55" s="56"/>
      <c r="C55" s="56"/>
      <c r="D55" s="68"/>
      <c r="E55" s="69"/>
      <c r="F55" s="57"/>
      <c r="G55" s="56"/>
      <c r="H55" s="56"/>
      <c r="I55" s="58"/>
    </row>
    <row r="56" ht="15.75" customHeight="1">
      <c r="A56" s="55" t="s">
        <v>66</v>
      </c>
      <c r="B56" s="56"/>
      <c r="C56" s="56"/>
      <c r="D56" s="68">
        <v>1.0</v>
      </c>
      <c r="E56" s="69">
        <v>-0.2</v>
      </c>
      <c r="F56" s="57"/>
      <c r="G56" s="56"/>
      <c r="H56" s="56"/>
      <c r="I56" s="58"/>
    </row>
    <row r="57" ht="15.75" customHeight="1">
      <c r="A57" s="45" t="s">
        <v>67</v>
      </c>
      <c r="B57" s="46" t="s">
        <v>22</v>
      </c>
      <c r="C57" s="52"/>
      <c r="D57" s="61">
        <f t="shared" ref="D57:D61" si="9">F57*$J$1</f>
        <v>133.913</v>
      </c>
      <c r="E57" s="61">
        <f t="shared" ref="E57:E61" si="10">(F57*$J$1)*0.8</f>
        <v>107.1304</v>
      </c>
      <c r="F57" s="40">
        <v>1.3</v>
      </c>
      <c r="G57" s="53">
        <v>9118.0</v>
      </c>
      <c r="H57" s="42">
        <v>45778.0</v>
      </c>
      <c r="I57" s="66"/>
    </row>
    <row r="58" ht="15.75" customHeight="1">
      <c r="A58" s="45" t="s">
        <v>68</v>
      </c>
      <c r="B58" s="46" t="s">
        <v>40</v>
      </c>
      <c r="C58" s="52"/>
      <c r="D58" s="61">
        <f t="shared" si="9"/>
        <v>391.438</v>
      </c>
      <c r="E58" s="61">
        <f t="shared" si="10"/>
        <v>313.1504</v>
      </c>
      <c r="F58" s="40">
        <v>3.8</v>
      </c>
      <c r="G58" s="53">
        <v>888.0</v>
      </c>
      <c r="H58" s="51" t="s">
        <v>50</v>
      </c>
      <c r="I58" s="66"/>
    </row>
    <row r="59" ht="15.75" customHeight="1">
      <c r="A59" s="45" t="s">
        <v>67</v>
      </c>
      <c r="B59" s="46" t="s">
        <v>40</v>
      </c>
      <c r="C59" s="52"/>
      <c r="D59" s="61">
        <f t="shared" si="9"/>
        <v>484.147</v>
      </c>
      <c r="E59" s="61">
        <f t="shared" si="10"/>
        <v>387.3176</v>
      </c>
      <c r="F59" s="40">
        <v>4.7</v>
      </c>
      <c r="G59" s="53">
        <v>862.0</v>
      </c>
      <c r="H59" s="51" t="s">
        <v>50</v>
      </c>
      <c r="I59" s="66"/>
    </row>
    <row r="60" ht="15.75" customHeight="1">
      <c r="A60" s="45" t="s">
        <v>69</v>
      </c>
      <c r="B60" s="46" t="s">
        <v>40</v>
      </c>
      <c r="C60" s="52"/>
      <c r="D60" s="61">
        <f t="shared" si="9"/>
        <v>484.147</v>
      </c>
      <c r="E60" s="61">
        <f t="shared" si="10"/>
        <v>387.3176</v>
      </c>
      <c r="F60" s="40">
        <v>4.7</v>
      </c>
      <c r="G60" s="53">
        <v>655.0</v>
      </c>
      <c r="H60" s="51" t="s">
        <v>50</v>
      </c>
      <c r="I60" s="66"/>
    </row>
    <row r="61" ht="15.75" customHeight="1">
      <c r="A61" s="45" t="s">
        <v>70</v>
      </c>
      <c r="B61" s="46" t="s">
        <v>40</v>
      </c>
      <c r="C61" s="52"/>
      <c r="D61" s="61">
        <f t="shared" si="9"/>
        <v>484.147</v>
      </c>
      <c r="E61" s="61">
        <f t="shared" si="10"/>
        <v>387.3176</v>
      </c>
      <c r="F61" s="40">
        <v>4.7</v>
      </c>
      <c r="G61" s="53">
        <v>378.0</v>
      </c>
      <c r="H61" s="51" t="s">
        <v>50</v>
      </c>
      <c r="I61" s="66"/>
    </row>
    <row r="62" ht="15.75" customHeight="1">
      <c r="A62" s="71" t="s">
        <v>71</v>
      </c>
      <c r="B62" s="72"/>
      <c r="C62" s="72"/>
      <c r="D62" s="72"/>
      <c r="E62" s="73"/>
      <c r="F62" s="74"/>
      <c r="G62" s="72"/>
      <c r="H62" s="72"/>
      <c r="I62" s="75"/>
    </row>
    <row r="63" ht="48.75" customHeight="1">
      <c r="A63" s="20" t="s">
        <v>10</v>
      </c>
      <c r="B63" s="21" t="s">
        <v>11</v>
      </c>
      <c r="C63" s="21" t="s">
        <v>12</v>
      </c>
      <c r="D63" s="76" t="s">
        <v>72</v>
      </c>
      <c r="E63" s="77" t="s">
        <v>73</v>
      </c>
      <c r="F63" s="63" t="s">
        <v>74</v>
      </c>
      <c r="G63" s="25" t="s">
        <v>16</v>
      </c>
      <c r="H63" s="26" t="s">
        <v>17</v>
      </c>
      <c r="I63" s="27" t="s">
        <v>18</v>
      </c>
    </row>
    <row r="64" ht="15.75" customHeight="1">
      <c r="A64" s="78" t="s">
        <v>75</v>
      </c>
      <c r="B64" s="78"/>
      <c r="C64" s="78"/>
      <c r="D64" s="33">
        <v>1.0</v>
      </c>
      <c r="E64" s="34">
        <v>-0.2</v>
      </c>
      <c r="F64" s="79"/>
      <c r="G64" s="78"/>
      <c r="H64" s="78"/>
      <c r="I64" s="80"/>
    </row>
    <row r="65" ht="15.75" customHeight="1">
      <c r="A65" s="45" t="s">
        <v>76</v>
      </c>
      <c r="B65" s="46" t="s">
        <v>22</v>
      </c>
      <c r="C65" s="60"/>
      <c r="D65" s="39">
        <f t="shared" ref="D65:D70" si="11">F65*$J$1</f>
        <v>113.311</v>
      </c>
      <c r="E65" s="61">
        <f t="shared" ref="E65:E70" si="12">(F65*$J$1)*0.8</f>
        <v>90.6488</v>
      </c>
      <c r="F65" s="40">
        <v>1.1</v>
      </c>
      <c r="G65" s="53">
        <v>2968.0</v>
      </c>
      <c r="H65" s="42">
        <v>45778.0</v>
      </c>
      <c r="I65" s="66"/>
    </row>
    <row r="66" ht="15.75" customHeight="1">
      <c r="A66" s="45" t="s">
        <v>77</v>
      </c>
      <c r="B66" s="46" t="s">
        <v>22</v>
      </c>
      <c r="C66" s="60"/>
      <c r="D66" s="39">
        <f t="shared" si="11"/>
        <v>133.913</v>
      </c>
      <c r="E66" s="61">
        <f t="shared" si="12"/>
        <v>107.1304</v>
      </c>
      <c r="F66" s="40">
        <v>1.3</v>
      </c>
      <c r="G66" s="53">
        <v>26.0</v>
      </c>
      <c r="H66" s="42">
        <v>45779.0</v>
      </c>
      <c r="I66" s="66"/>
    </row>
    <row r="67" ht="15.75" customHeight="1">
      <c r="A67" s="45" t="s">
        <v>78</v>
      </c>
      <c r="B67" s="46" t="s">
        <v>22</v>
      </c>
      <c r="C67" s="60"/>
      <c r="D67" s="39">
        <f t="shared" si="11"/>
        <v>113.311</v>
      </c>
      <c r="E67" s="61">
        <f t="shared" si="12"/>
        <v>90.6488</v>
      </c>
      <c r="F67" s="40">
        <v>1.1</v>
      </c>
      <c r="G67" s="53">
        <v>42.0</v>
      </c>
      <c r="H67" s="42">
        <v>45780.0</v>
      </c>
      <c r="I67" s="66"/>
    </row>
    <row r="68" ht="15.75" customHeight="1">
      <c r="A68" s="45" t="s">
        <v>76</v>
      </c>
      <c r="B68" s="46" t="s">
        <v>40</v>
      </c>
      <c r="C68" s="46"/>
      <c r="D68" s="39">
        <f t="shared" si="11"/>
        <v>442.943</v>
      </c>
      <c r="E68" s="61">
        <f t="shared" si="12"/>
        <v>354.3544</v>
      </c>
      <c r="F68" s="40">
        <v>4.3</v>
      </c>
      <c r="G68" s="64">
        <v>67.0</v>
      </c>
      <c r="H68" s="51"/>
      <c r="I68" s="66"/>
    </row>
    <row r="69" ht="15.75" customHeight="1">
      <c r="A69" s="45" t="s">
        <v>79</v>
      </c>
      <c r="B69" s="46" t="s">
        <v>40</v>
      </c>
      <c r="C69" s="46"/>
      <c r="D69" s="39">
        <f t="shared" si="11"/>
        <v>442.943</v>
      </c>
      <c r="E69" s="61">
        <f t="shared" si="12"/>
        <v>354.3544</v>
      </c>
      <c r="F69" s="40">
        <v>4.3</v>
      </c>
      <c r="G69" s="64">
        <v>80.0</v>
      </c>
      <c r="H69" s="51"/>
      <c r="I69" s="66"/>
    </row>
    <row r="70" ht="15.75" customHeight="1">
      <c r="A70" s="45" t="s">
        <v>80</v>
      </c>
      <c r="B70" s="46" t="s">
        <v>40</v>
      </c>
      <c r="C70" s="46"/>
      <c r="D70" s="39">
        <f t="shared" si="11"/>
        <v>442.943</v>
      </c>
      <c r="E70" s="61">
        <f t="shared" si="12"/>
        <v>354.3544</v>
      </c>
      <c r="F70" s="40">
        <v>4.3</v>
      </c>
      <c r="G70" s="64">
        <v>119.0</v>
      </c>
      <c r="H70" s="51"/>
      <c r="I70" s="66"/>
    </row>
    <row r="71" ht="15.75" customHeight="1">
      <c r="A71" s="81" t="s">
        <v>81</v>
      </c>
      <c r="B71" s="81"/>
      <c r="C71" s="81"/>
      <c r="D71" s="33">
        <v>1.0</v>
      </c>
      <c r="E71" s="34">
        <v>-0.2</v>
      </c>
      <c r="F71" s="82"/>
      <c r="G71" s="81"/>
      <c r="H71" s="81"/>
      <c r="I71" s="80"/>
    </row>
    <row r="72" ht="15.75" customHeight="1">
      <c r="A72" s="59" t="s">
        <v>82</v>
      </c>
      <c r="B72" s="46" t="s">
        <v>40</v>
      </c>
      <c r="C72" s="46"/>
      <c r="D72" s="38">
        <f t="shared" ref="D72:D74" si="13">F72*$J$1</f>
        <v>288.428</v>
      </c>
      <c r="E72" s="61">
        <f t="shared" ref="E72:E74" si="14">(F72*$J$1)*0.8</f>
        <v>230.7424</v>
      </c>
      <c r="F72" s="40">
        <v>2.8</v>
      </c>
      <c r="G72" s="53">
        <v>174.0</v>
      </c>
      <c r="H72" s="51"/>
      <c r="I72" s="66"/>
    </row>
    <row r="73" ht="15.75" customHeight="1">
      <c r="A73" s="59" t="s">
        <v>83</v>
      </c>
      <c r="B73" s="46" t="s">
        <v>40</v>
      </c>
      <c r="C73" s="46"/>
      <c r="D73" s="38">
        <f t="shared" si="13"/>
        <v>288.428</v>
      </c>
      <c r="E73" s="61">
        <f t="shared" si="14"/>
        <v>230.7424</v>
      </c>
      <c r="F73" s="40">
        <v>2.8</v>
      </c>
      <c r="G73" s="53">
        <v>147.0</v>
      </c>
      <c r="H73" s="51"/>
      <c r="I73" s="66"/>
    </row>
    <row r="74" ht="15.75" customHeight="1">
      <c r="A74" s="59" t="s">
        <v>84</v>
      </c>
      <c r="B74" s="46" t="s">
        <v>40</v>
      </c>
      <c r="C74" s="46"/>
      <c r="D74" s="38">
        <f t="shared" si="13"/>
        <v>442.943</v>
      </c>
      <c r="E74" s="61">
        <f t="shared" si="14"/>
        <v>354.3544</v>
      </c>
      <c r="F74" s="40">
        <v>4.3</v>
      </c>
      <c r="G74" s="53">
        <v>114.0</v>
      </c>
      <c r="H74" s="51"/>
      <c r="I74" s="66"/>
    </row>
    <row r="75" ht="15.75" customHeight="1">
      <c r="A75" s="81" t="s">
        <v>85</v>
      </c>
      <c r="B75" s="81"/>
      <c r="C75" s="81"/>
      <c r="D75" s="33">
        <v>1.0</v>
      </c>
      <c r="E75" s="34">
        <v>-0.2</v>
      </c>
      <c r="F75" s="82"/>
      <c r="G75" s="81"/>
      <c r="H75" s="81"/>
      <c r="I75" s="80"/>
    </row>
    <row r="76" ht="15.75" customHeight="1">
      <c r="A76" s="45" t="s">
        <v>86</v>
      </c>
      <c r="B76" s="46" t="s">
        <v>22</v>
      </c>
      <c r="C76" s="60"/>
      <c r="D76" s="39">
        <f t="shared" ref="D76:D77" si="15">F76*$J$1</f>
        <v>92.709</v>
      </c>
      <c r="E76" s="61">
        <f t="shared" ref="E76:E77" si="16">(F76*$J$1)*0.8</f>
        <v>74.1672</v>
      </c>
      <c r="F76" s="40">
        <v>0.9</v>
      </c>
      <c r="G76" s="53">
        <v>2671.0</v>
      </c>
      <c r="H76" s="51"/>
      <c r="I76" s="66"/>
    </row>
    <row r="77" ht="15.75" customHeight="1">
      <c r="A77" s="45" t="s">
        <v>86</v>
      </c>
      <c r="B77" s="46" t="s">
        <v>40</v>
      </c>
      <c r="C77" s="46"/>
      <c r="D77" s="39">
        <f t="shared" si="15"/>
        <v>288.428</v>
      </c>
      <c r="E77" s="61">
        <f t="shared" si="16"/>
        <v>230.7424</v>
      </c>
      <c r="F77" s="40">
        <v>2.8</v>
      </c>
      <c r="G77" s="53">
        <v>378.0</v>
      </c>
      <c r="H77" s="51" t="s">
        <v>50</v>
      </c>
      <c r="I77" s="66"/>
    </row>
    <row r="78" ht="15.75" customHeight="1">
      <c r="A78" s="81" t="s">
        <v>87</v>
      </c>
      <c r="B78" s="81"/>
      <c r="C78" s="81"/>
      <c r="D78" s="33">
        <v>1.0</v>
      </c>
      <c r="E78" s="34">
        <v>-0.2</v>
      </c>
      <c r="F78" s="82"/>
      <c r="G78" s="81"/>
      <c r="H78" s="81"/>
      <c r="I78" s="80"/>
    </row>
    <row r="79" ht="15.75" customHeight="1">
      <c r="A79" s="36" t="s">
        <v>88</v>
      </c>
      <c r="B79" s="51" t="s">
        <v>26</v>
      </c>
      <c r="C79" s="83"/>
      <c r="D79" s="39">
        <f>F79*$J$1</f>
        <v>123.612</v>
      </c>
      <c r="E79" s="39">
        <f>(F79*$J$1)*0.8</f>
        <v>98.8896</v>
      </c>
      <c r="F79" s="40">
        <v>1.2</v>
      </c>
      <c r="G79" s="41">
        <v>8409.0</v>
      </c>
      <c r="H79" s="42"/>
      <c r="I79" s="66"/>
    </row>
    <row r="80" ht="15.75" customHeight="1">
      <c r="A80" s="81" t="s">
        <v>89</v>
      </c>
      <c r="B80" s="81"/>
      <c r="C80" s="81"/>
      <c r="D80" s="33">
        <v>1.0</v>
      </c>
      <c r="E80" s="34">
        <v>-0.2</v>
      </c>
      <c r="F80" s="82"/>
      <c r="G80" s="81"/>
      <c r="H80" s="81"/>
      <c r="I80" s="80"/>
    </row>
    <row r="81" ht="15.75" customHeight="1">
      <c r="A81" s="45" t="s">
        <v>90</v>
      </c>
      <c r="B81" s="46" t="s">
        <v>40</v>
      </c>
      <c r="C81" s="46"/>
      <c r="D81" s="38">
        <f t="shared" ref="D81:D84" si="17">F81*$J$1</f>
        <v>545.953</v>
      </c>
      <c r="E81" s="61">
        <f t="shared" ref="E81:E84" si="18">(F81*$J$1)*0.8</f>
        <v>436.7624</v>
      </c>
      <c r="F81" s="40">
        <v>5.3</v>
      </c>
      <c r="G81" s="53">
        <v>24.0</v>
      </c>
      <c r="H81" s="42">
        <v>45778.0</v>
      </c>
      <c r="I81" s="66"/>
    </row>
    <row r="82" ht="15.75" customHeight="1">
      <c r="A82" s="45" t="s">
        <v>91</v>
      </c>
      <c r="B82" s="46" t="s">
        <v>40</v>
      </c>
      <c r="C82" s="46"/>
      <c r="D82" s="38">
        <f t="shared" si="17"/>
        <v>442.943</v>
      </c>
      <c r="E82" s="61">
        <f t="shared" si="18"/>
        <v>354.3544</v>
      </c>
      <c r="F82" s="40">
        <v>4.3</v>
      </c>
      <c r="G82" s="53">
        <v>102.0</v>
      </c>
      <c r="H82" s="42">
        <v>45779.0</v>
      </c>
      <c r="I82" s="66"/>
    </row>
    <row r="83" ht="15.75" customHeight="1">
      <c r="A83" s="45" t="s">
        <v>92</v>
      </c>
      <c r="B83" s="46" t="s">
        <v>40</v>
      </c>
      <c r="C83" s="46"/>
      <c r="D83" s="38">
        <f t="shared" si="17"/>
        <v>442.943</v>
      </c>
      <c r="E83" s="61">
        <f t="shared" si="18"/>
        <v>354.3544</v>
      </c>
      <c r="F83" s="40">
        <v>4.3</v>
      </c>
      <c r="G83" s="53">
        <v>67.0</v>
      </c>
      <c r="H83" s="42">
        <v>45780.0</v>
      </c>
      <c r="I83" s="66"/>
    </row>
    <row r="84" ht="15.75" customHeight="1">
      <c r="A84" s="45" t="s">
        <v>93</v>
      </c>
      <c r="B84" s="46" t="s">
        <v>40</v>
      </c>
      <c r="C84" s="46"/>
      <c r="D84" s="38">
        <f t="shared" si="17"/>
        <v>442.943</v>
      </c>
      <c r="E84" s="61">
        <f t="shared" si="18"/>
        <v>354.3544</v>
      </c>
      <c r="F84" s="40">
        <v>4.3</v>
      </c>
      <c r="G84" s="53">
        <v>78.0</v>
      </c>
      <c r="H84" s="42">
        <v>45781.0</v>
      </c>
      <c r="I84" s="66"/>
    </row>
    <row r="85" ht="15.75" customHeight="1">
      <c r="A85" s="81" t="s">
        <v>94</v>
      </c>
      <c r="B85" s="81"/>
      <c r="C85" s="81"/>
      <c r="D85" s="33">
        <v>1.0</v>
      </c>
      <c r="E85" s="34">
        <v>-0.2</v>
      </c>
      <c r="F85" s="82"/>
      <c r="G85" s="81"/>
      <c r="H85" s="81"/>
      <c r="I85" s="80"/>
    </row>
    <row r="86" ht="15.75" customHeight="1">
      <c r="A86" s="45" t="s">
        <v>95</v>
      </c>
      <c r="B86" s="46" t="s">
        <v>22</v>
      </c>
      <c r="C86" s="46"/>
      <c r="D86" s="84"/>
      <c r="E86" s="39"/>
      <c r="F86" s="85"/>
      <c r="G86" s="41">
        <v>133.0</v>
      </c>
      <c r="H86" s="42"/>
      <c r="I86" s="66"/>
    </row>
    <row r="87" ht="15.75" customHeight="1">
      <c r="A87" s="81" t="s">
        <v>96</v>
      </c>
      <c r="B87" s="81"/>
      <c r="C87" s="81"/>
      <c r="D87" s="33">
        <v>1.0</v>
      </c>
      <c r="E87" s="34">
        <v>-0.2</v>
      </c>
      <c r="F87" s="82"/>
      <c r="G87" s="81"/>
      <c r="H87" s="81"/>
      <c r="I87" s="80"/>
    </row>
    <row r="88" ht="15.75" customHeight="1">
      <c r="A88" s="45" t="s">
        <v>97</v>
      </c>
      <c r="B88" s="46" t="s">
        <v>22</v>
      </c>
      <c r="C88" s="60"/>
      <c r="D88" s="39">
        <f t="shared" ref="D88:D91" si="19">F88*$J$1</f>
        <v>144.214</v>
      </c>
      <c r="E88" s="61">
        <f t="shared" ref="E88:E91" si="20">(F88*$J$1)*0.8</f>
        <v>115.3712</v>
      </c>
      <c r="F88" s="40">
        <v>1.4</v>
      </c>
      <c r="G88" s="53">
        <v>1489.0</v>
      </c>
      <c r="H88" s="42"/>
      <c r="I88" s="66"/>
    </row>
    <row r="89" ht="15.75" customHeight="1">
      <c r="A89" s="45" t="s">
        <v>98</v>
      </c>
      <c r="B89" s="46" t="s">
        <v>22</v>
      </c>
      <c r="C89" s="60"/>
      <c r="D89" s="39">
        <f t="shared" si="19"/>
        <v>144.214</v>
      </c>
      <c r="E89" s="61">
        <f t="shared" si="20"/>
        <v>115.3712</v>
      </c>
      <c r="F89" s="40">
        <v>1.4</v>
      </c>
      <c r="G89" s="53">
        <v>650.0</v>
      </c>
      <c r="H89" s="42"/>
      <c r="I89" s="66"/>
    </row>
    <row r="90" ht="15.75" customHeight="1">
      <c r="A90" s="45" t="s">
        <v>97</v>
      </c>
      <c r="B90" s="46" t="s">
        <v>40</v>
      </c>
      <c r="C90" s="46">
        <v>460.0</v>
      </c>
      <c r="D90" s="39">
        <f t="shared" si="19"/>
        <v>360.535</v>
      </c>
      <c r="E90" s="61">
        <f t="shared" si="20"/>
        <v>288.428</v>
      </c>
      <c r="F90" s="40">
        <v>3.5</v>
      </c>
      <c r="G90" s="53">
        <v>103.0</v>
      </c>
      <c r="H90" s="42">
        <v>45780.0</v>
      </c>
      <c r="I90" s="66"/>
    </row>
    <row r="91" ht="15.75" customHeight="1">
      <c r="A91" s="45" t="s">
        <v>98</v>
      </c>
      <c r="B91" s="46" t="s">
        <v>40</v>
      </c>
      <c r="C91" s="46">
        <v>950.0</v>
      </c>
      <c r="D91" s="39">
        <f t="shared" si="19"/>
        <v>504.749</v>
      </c>
      <c r="E91" s="61">
        <f t="shared" si="20"/>
        <v>403.7992</v>
      </c>
      <c r="F91" s="40">
        <v>4.9</v>
      </c>
      <c r="G91" s="53">
        <v>111.0</v>
      </c>
      <c r="H91" s="42">
        <v>45781.0</v>
      </c>
      <c r="I91" s="66"/>
    </row>
    <row r="92" ht="15.75" customHeight="1">
      <c r="A92" s="81" t="s">
        <v>99</v>
      </c>
      <c r="B92" s="81"/>
      <c r="C92" s="81"/>
      <c r="D92" s="33">
        <v>1.0</v>
      </c>
      <c r="E92" s="34">
        <v>-0.2</v>
      </c>
      <c r="F92" s="82"/>
      <c r="G92" s="81"/>
      <c r="H92" s="81"/>
      <c r="I92" s="80"/>
    </row>
    <row r="93" ht="15.75" customHeight="1">
      <c r="A93" s="45" t="s">
        <v>100</v>
      </c>
      <c r="B93" s="46" t="s">
        <v>22</v>
      </c>
      <c r="C93" s="60"/>
      <c r="D93" s="39">
        <f>F93*$J$1</f>
        <v>72.107</v>
      </c>
      <c r="E93" s="61">
        <f>(F93*$J$1)*0.8</f>
        <v>57.6856</v>
      </c>
      <c r="F93" s="40">
        <v>0.7</v>
      </c>
      <c r="G93" s="53">
        <v>606.0</v>
      </c>
      <c r="H93" s="42"/>
      <c r="I93" s="66"/>
    </row>
    <row r="94" ht="15.75" customHeight="1">
      <c r="A94" s="81" t="s">
        <v>101</v>
      </c>
      <c r="B94" s="81"/>
      <c r="C94" s="81"/>
      <c r="D94" s="33">
        <v>1.0</v>
      </c>
      <c r="E94" s="34">
        <v>-0.2</v>
      </c>
      <c r="F94" s="82"/>
      <c r="G94" s="81"/>
      <c r="H94" s="81"/>
      <c r="I94" s="80"/>
    </row>
    <row r="95" ht="15.75" customHeight="1">
      <c r="A95" s="45" t="s">
        <v>102</v>
      </c>
      <c r="B95" s="46" t="s">
        <v>40</v>
      </c>
      <c r="C95" s="46"/>
      <c r="D95" s="38">
        <f t="shared" ref="D95:D96" si="21">F95*$J$1</f>
        <v>1133.11</v>
      </c>
      <c r="E95" s="61">
        <f t="shared" ref="E95:E96" si="22">(F95*$J$1)*0.8</f>
        <v>906.488</v>
      </c>
      <c r="F95" s="40">
        <v>11.0</v>
      </c>
      <c r="G95" s="53">
        <v>389.0</v>
      </c>
      <c r="H95" s="51"/>
      <c r="I95" s="66"/>
    </row>
    <row r="96" ht="15.75" customHeight="1">
      <c r="A96" s="45" t="s">
        <v>103</v>
      </c>
      <c r="B96" s="46" t="s">
        <v>40</v>
      </c>
      <c r="C96" s="46"/>
      <c r="D96" s="38">
        <f t="shared" si="21"/>
        <v>1133.11</v>
      </c>
      <c r="E96" s="61">
        <f t="shared" si="22"/>
        <v>906.488</v>
      </c>
      <c r="F96" s="40">
        <v>11.0</v>
      </c>
      <c r="G96" s="53">
        <v>111.0</v>
      </c>
      <c r="H96" s="51"/>
      <c r="I96" s="66"/>
    </row>
    <row r="97" ht="15.75" customHeight="1">
      <c r="A97" s="81" t="s">
        <v>104</v>
      </c>
      <c r="B97" s="81"/>
      <c r="C97" s="81"/>
      <c r="D97" s="33">
        <v>1.0</v>
      </c>
      <c r="E97" s="34">
        <v>-0.2</v>
      </c>
      <c r="F97" s="82"/>
      <c r="G97" s="81"/>
      <c r="H97" s="81"/>
      <c r="I97" s="80"/>
    </row>
    <row r="98" ht="15.75" customHeight="1">
      <c r="A98" s="45" t="s">
        <v>105</v>
      </c>
      <c r="B98" s="46" t="s">
        <v>40</v>
      </c>
      <c r="C98" s="46"/>
      <c r="D98" s="38">
        <f t="shared" ref="D98:D102" si="23">F98*$J$1</f>
        <v>515.05</v>
      </c>
      <c r="E98" s="61">
        <f t="shared" ref="E98:E102" si="24">(F98*$J$1)*0.8</f>
        <v>412.04</v>
      </c>
      <c r="F98" s="40">
        <v>5.0</v>
      </c>
      <c r="G98" s="53">
        <v>113.0</v>
      </c>
      <c r="H98" s="51"/>
      <c r="I98" s="66"/>
    </row>
    <row r="99" ht="15.75" customHeight="1">
      <c r="A99" s="45" t="s">
        <v>106</v>
      </c>
      <c r="B99" s="46" t="s">
        <v>40</v>
      </c>
      <c r="C99" s="46"/>
      <c r="D99" s="38">
        <f t="shared" si="23"/>
        <v>515.05</v>
      </c>
      <c r="E99" s="61">
        <f t="shared" si="24"/>
        <v>412.04</v>
      </c>
      <c r="F99" s="40">
        <v>5.0</v>
      </c>
      <c r="G99" s="53">
        <v>116.0</v>
      </c>
      <c r="H99" s="51"/>
      <c r="I99" s="66"/>
    </row>
    <row r="100" ht="15.75" customHeight="1">
      <c r="A100" s="45" t="s">
        <v>107</v>
      </c>
      <c r="B100" s="46" t="s">
        <v>40</v>
      </c>
      <c r="C100" s="46"/>
      <c r="D100" s="38">
        <f t="shared" si="23"/>
        <v>515.05</v>
      </c>
      <c r="E100" s="61">
        <f t="shared" si="24"/>
        <v>412.04</v>
      </c>
      <c r="F100" s="40">
        <v>5.0</v>
      </c>
      <c r="G100" s="53">
        <v>106.0</v>
      </c>
      <c r="H100" s="51"/>
      <c r="I100" s="66"/>
    </row>
    <row r="101" ht="15.75" customHeight="1">
      <c r="A101" s="45" t="s">
        <v>108</v>
      </c>
      <c r="B101" s="46" t="s">
        <v>40</v>
      </c>
      <c r="C101" s="46"/>
      <c r="D101" s="38">
        <f t="shared" si="23"/>
        <v>515.05</v>
      </c>
      <c r="E101" s="61">
        <f t="shared" si="24"/>
        <v>412.04</v>
      </c>
      <c r="F101" s="40">
        <v>5.0</v>
      </c>
      <c r="G101" s="53">
        <v>106.0</v>
      </c>
      <c r="H101" s="51"/>
      <c r="I101" s="66"/>
    </row>
    <row r="102" ht="15.75" customHeight="1">
      <c r="A102" s="45" t="s">
        <v>109</v>
      </c>
      <c r="B102" s="46" t="s">
        <v>40</v>
      </c>
      <c r="C102" s="46"/>
      <c r="D102" s="38">
        <f t="shared" si="23"/>
        <v>515.05</v>
      </c>
      <c r="E102" s="61">
        <f t="shared" si="24"/>
        <v>412.04</v>
      </c>
      <c r="F102" s="40">
        <v>5.0</v>
      </c>
      <c r="G102" s="53">
        <v>101.0</v>
      </c>
      <c r="H102" s="51"/>
      <c r="I102" s="66"/>
    </row>
    <row r="103" ht="15.75" customHeight="1">
      <c r="A103" s="81" t="s">
        <v>110</v>
      </c>
      <c r="B103" s="81"/>
      <c r="C103" s="81"/>
      <c r="D103" s="33">
        <v>1.0</v>
      </c>
      <c r="E103" s="34">
        <v>-0.2</v>
      </c>
      <c r="F103" s="82"/>
      <c r="G103" s="81"/>
      <c r="H103" s="81"/>
      <c r="I103" s="80"/>
    </row>
    <row r="104" ht="15.75" customHeight="1">
      <c r="A104" s="45" t="s">
        <v>111</v>
      </c>
      <c r="B104" s="46" t="s">
        <v>22</v>
      </c>
      <c r="C104" s="60"/>
      <c r="D104" s="39">
        <f t="shared" ref="D104:D126" si="25">F104*$J$1</f>
        <v>97.8595</v>
      </c>
      <c r="E104" s="61">
        <f t="shared" ref="E104:E126" si="26">(F104*$J$1)*0.8</f>
        <v>78.2876</v>
      </c>
      <c r="F104" s="40">
        <v>0.95</v>
      </c>
      <c r="G104" s="53">
        <v>11.0</v>
      </c>
      <c r="H104" s="42"/>
      <c r="I104" s="66"/>
    </row>
    <row r="105" ht="15.75" customHeight="1">
      <c r="A105" s="45" t="s">
        <v>112</v>
      </c>
      <c r="B105" s="46" t="s">
        <v>22</v>
      </c>
      <c r="C105" s="60"/>
      <c r="D105" s="39">
        <f t="shared" si="25"/>
        <v>154.515</v>
      </c>
      <c r="E105" s="61">
        <f t="shared" si="26"/>
        <v>123.612</v>
      </c>
      <c r="F105" s="86">
        <v>1.5</v>
      </c>
      <c r="G105" s="53">
        <v>1028.0</v>
      </c>
      <c r="H105" s="42"/>
      <c r="I105" s="87"/>
    </row>
    <row r="106" ht="15.75" customHeight="1">
      <c r="A106" s="45" t="s">
        <v>113</v>
      </c>
      <c r="B106" s="46" t="s">
        <v>22</v>
      </c>
      <c r="C106" s="60"/>
      <c r="D106" s="39">
        <f t="shared" si="25"/>
        <v>154.515</v>
      </c>
      <c r="E106" s="61">
        <f t="shared" si="26"/>
        <v>123.612</v>
      </c>
      <c r="F106" s="86">
        <v>1.5</v>
      </c>
      <c r="G106" s="53">
        <v>992.0</v>
      </c>
      <c r="H106" s="42"/>
      <c r="I106" s="66"/>
    </row>
    <row r="107" ht="15.75" customHeight="1">
      <c r="A107" s="45" t="s">
        <v>114</v>
      </c>
      <c r="B107" s="46" t="s">
        <v>22</v>
      </c>
      <c r="C107" s="60"/>
      <c r="D107" s="39">
        <f t="shared" si="25"/>
        <v>154.515</v>
      </c>
      <c r="E107" s="61">
        <f t="shared" si="26"/>
        <v>123.612</v>
      </c>
      <c r="F107" s="86">
        <v>1.5</v>
      </c>
      <c r="G107" s="53">
        <v>1763.0</v>
      </c>
      <c r="H107" s="42"/>
      <c r="I107" s="87"/>
    </row>
    <row r="108" ht="15.75" customHeight="1">
      <c r="A108" s="45" t="s">
        <v>115</v>
      </c>
      <c r="B108" s="46" t="s">
        <v>22</v>
      </c>
      <c r="C108" s="60"/>
      <c r="D108" s="39">
        <f t="shared" si="25"/>
        <v>154.515</v>
      </c>
      <c r="E108" s="61">
        <f t="shared" si="26"/>
        <v>123.612</v>
      </c>
      <c r="F108" s="86">
        <v>1.5</v>
      </c>
      <c r="G108" s="53">
        <v>994.0</v>
      </c>
      <c r="H108" s="42"/>
      <c r="I108" s="87"/>
    </row>
    <row r="109" ht="15.75" customHeight="1">
      <c r="A109" s="45" t="s">
        <v>116</v>
      </c>
      <c r="B109" s="46" t="s">
        <v>22</v>
      </c>
      <c r="C109" s="60"/>
      <c r="D109" s="39">
        <f t="shared" si="25"/>
        <v>154.515</v>
      </c>
      <c r="E109" s="61">
        <f t="shared" si="26"/>
        <v>123.612</v>
      </c>
      <c r="F109" s="86">
        <v>1.5</v>
      </c>
      <c r="G109" s="53">
        <v>990.0</v>
      </c>
      <c r="H109" s="42"/>
      <c r="I109" s="66"/>
    </row>
    <row r="110" ht="15.75" customHeight="1">
      <c r="A110" s="45" t="s">
        <v>117</v>
      </c>
      <c r="B110" s="46" t="s">
        <v>22</v>
      </c>
      <c r="C110" s="60"/>
      <c r="D110" s="39">
        <f t="shared" si="25"/>
        <v>154.515</v>
      </c>
      <c r="E110" s="61">
        <f t="shared" si="26"/>
        <v>123.612</v>
      </c>
      <c r="F110" s="86">
        <v>1.5</v>
      </c>
      <c r="G110" s="53">
        <v>2940.0</v>
      </c>
      <c r="H110" s="42"/>
      <c r="I110" s="66"/>
    </row>
    <row r="111" ht="15.75" customHeight="1">
      <c r="A111" s="45" t="s">
        <v>118</v>
      </c>
      <c r="B111" s="46" t="s">
        <v>22</v>
      </c>
      <c r="C111" s="60"/>
      <c r="D111" s="39">
        <f t="shared" si="25"/>
        <v>154.515</v>
      </c>
      <c r="E111" s="61">
        <f t="shared" si="26"/>
        <v>123.612</v>
      </c>
      <c r="F111" s="86">
        <v>1.5</v>
      </c>
      <c r="G111" s="53">
        <v>1354.0</v>
      </c>
      <c r="H111" s="42"/>
      <c r="I111" s="66"/>
    </row>
    <row r="112" ht="16.5" customHeight="1">
      <c r="A112" s="45" t="s">
        <v>119</v>
      </c>
      <c r="B112" s="46" t="s">
        <v>22</v>
      </c>
      <c r="C112" s="60"/>
      <c r="D112" s="39">
        <f t="shared" si="25"/>
        <v>154.515</v>
      </c>
      <c r="E112" s="61">
        <f t="shared" si="26"/>
        <v>123.612</v>
      </c>
      <c r="F112" s="86">
        <v>1.5</v>
      </c>
      <c r="G112" s="53">
        <v>1917.0</v>
      </c>
      <c r="H112" s="42"/>
      <c r="I112" s="62"/>
    </row>
    <row r="113" ht="17.25" customHeight="1">
      <c r="A113" s="45" t="s">
        <v>120</v>
      </c>
      <c r="B113" s="46" t="s">
        <v>22</v>
      </c>
      <c r="C113" s="60"/>
      <c r="D113" s="39">
        <f t="shared" si="25"/>
        <v>154.515</v>
      </c>
      <c r="E113" s="61">
        <f t="shared" si="26"/>
        <v>123.612</v>
      </c>
      <c r="F113" s="86">
        <v>1.5</v>
      </c>
      <c r="G113" s="53">
        <v>1625.0</v>
      </c>
      <c r="H113" s="42"/>
      <c r="I113" s="62"/>
    </row>
    <row r="114" ht="15.75" customHeight="1">
      <c r="A114" s="45" t="s">
        <v>121</v>
      </c>
      <c r="B114" s="46" t="s">
        <v>22</v>
      </c>
      <c r="C114" s="60"/>
      <c r="D114" s="39">
        <f t="shared" si="25"/>
        <v>154.515</v>
      </c>
      <c r="E114" s="61">
        <f t="shared" si="26"/>
        <v>123.612</v>
      </c>
      <c r="F114" s="86">
        <v>1.5</v>
      </c>
      <c r="G114" s="53">
        <v>2452.0</v>
      </c>
      <c r="H114" s="42"/>
      <c r="I114" s="62"/>
    </row>
    <row r="115" ht="16.5" customHeight="1">
      <c r="A115" s="45" t="s">
        <v>122</v>
      </c>
      <c r="B115" s="46" t="s">
        <v>22</v>
      </c>
      <c r="C115" s="60"/>
      <c r="D115" s="39">
        <f t="shared" si="25"/>
        <v>154.515</v>
      </c>
      <c r="E115" s="61">
        <f t="shared" si="26"/>
        <v>123.612</v>
      </c>
      <c r="F115" s="86">
        <v>1.5</v>
      </c>
      <c r="G115" s="53">
        <v>100.0</v>
      </c>
      <c r="H115" s="42"/>
      <c r="I115" s="62"/>
    </row>
    <row r="116" ht="17.25" customHeight="1">
      <c r="A116" s="45" t="s">
        <v>111</v>
      </c>
      <c r="B116" s="46" t="s">
        <v>40</v>
      </c>
      <c r="C116" s="46"/>
      <c r="D116" s="39">
        <f t="shared" si="25"/>
        <v>350.234</v>
      </c>
      <c r="E116" s="61">
        <f t="shared" si="26"/>
        <v>280.1872</v>
      </c>
      <c r="F116" s="40">
        <v>3.4</v>
      </c>
      <c r="G116" s="53">
        <v>155.0</v>
      </c>
      <c r="H116" s="42">
        <v>45790.0</v>
      </c>
      <c r="I116" s="62"/>
    </row>
    <row r="117" ht="17.25" customHeight="1">
      <c r="A117" s="45" t="s">
        <v>112</v>
      </c>
      <c r="B117" s="46" t="s">
        <v>40</v>
      </c>
      <c r="C117" s="46"/>
      <c r="D117" s="39">
        <f t="shared" si="25"/>
        <v>535.652</v>
      </c>
      <c r="E117" s="61">
        <f t="shared" si="26"/>
        <v>428.5216</v>
      </c>
      <c r="F117" s="40">
        <v>5.2</v>
      </c>
      <c r="G117" s="53">
        <v>370.0</v>
      </c>
      <c r="H117" s="42">
        <v>45791.0</v>
      </c>
      <c r="I117" s="62"/>
    </row>
    <row r="118" ht="17.25" customHeight="1">
      <c r="A118" s="45" t="s">
        <v>113</v>
      </c>
      <c r="B118" s="46" t="s">
        <v>40</v>
      </c>
      <c r="C118" s="46"/>
      <c r="D118" s="39">
        <f t="shared" si="25"/>
        <v>535.652</v>
      </c>
      <c r="E118" s="61">
        <f t="shared" si="26"/>
        <v>428.5216</v>
      </c>
      <c r="F118" s="40">
        <v>5.2</v>
      </c>
      <c r="G118" s="53">
        <v>379.0</v>
      </c>
      <c r="H118" s="42">
        <v>45792.0</v>
      </c>
      <c r="I118" s="62"/>
    </row>
    <row r="119" ht="17.25" customHeight="1">
      <c r="A119" s="45" t="s">
        <v>114</v>
      </c>
      <c r="B119" s="46" t="s">
        <v>40</v>
      </c>
      <c r="C119" s="46"/>
      <c r="D119" s="39">
        <f t="shared" si="25"/>
        <v>535.652</v>
      </c>
      <c r="E119" s="61">
        <f t="shared" si="26"/>
        <v>428.5216</v>
      </c>
      <c r="F119" s="40">
        <v>5.2</v>
      </c>
      <c r="G119" s="53">
        <v>374.0</v>
      </c>
      <c r="H119" s="42">
        <v>45793.0</v>
      </c>
      <c r="I119" s="62"/>
    </row>
    <row r="120" ht="17.25" customHeight="1">
      <c r="A120" s="45" t="s">
        <v>115</v>
      </c>
      <c r="B120" s="46" t="s">
        <v>40</v>
      </c>
      <c r="C120" s="46"/>
      <c r="D120" s="39">
        <f t="shared" si="25"/>
        <v>535.652</v>
      </c>
      <c r="E120" s="61">
        <f t="shared" si="26"/>
        <v>428.5216</v>
      </c>
      <c r="F120" s="40">
        <v>5.2</v>
      </c>
      <c r="G120" s="53">
        <v>373.0</v>
      </c>
      <c r="H120" s="42">
        <v>45794.0</v>
      </c>
      <c r="I120" s="62"/>
    </row>
    <row r="121" ht="17.25" customHeight="1">
      <c r="A121" s="45" t="s">
        <v>116</v>
      </c>
      <c r="B121" s="46" t="s">
        <v>40</v>
      </c>
      <c r="C121" s="46"/>
      <c r="D121" s="39">
        <f t="shared" si="25"/>
        <v>535.652</v>
      </c>
      <c r="E121" s="61">
        <f t="shared" si="26"/>
        <v>428.5216</v>
      </c>
      <c r="F121" s="40">
        <v>5.2</v>
      </c>
      <c r="G121" s="53">
        <v>385.0</v>
      </c>
      <c r="H121" s="42">
        <v>45795.0</v>
      </c>
      <c r="I121" s="62"/>
    </row>
    <row r="122" ht="17.25" customHeight="1">
      <c r="A122" s="45" t="s">
        <v>117</v>
      </c>
      <c r="B122" s="46" t="s">
        <v>40</v>
      </c>
      <c r="C122" s="46"/>
      <c r="D122" s="39">
        <f t="shared" si="25"/>
        <v>535.652</v>
      </c>
      <c r="E122" s="61">
        <f t="shared" si="26"/>
        <v>428.5216</v>
      </c>
      <c r="F122" s="40">
        <v>5.2</v>
      </c>
      <c r="G122" s="53">
        <v>383.0</v>
      </c>
      <c r="H122" s="42">
        <v>45796.0</v>
      </c>
      <c r="I122" s="62"/>
    </row>
    <row r="123" ht="17.25" customHeight="1">
      <c r="A123" s="45" t="s">
        <v>118</v>
      </c>
      <c r="B123" s="46" t="s">
        <v>40</v>
      </c>
      <c r="C123" s="46"/>
      <c r="D123" s="39">
        <f t="shared" si="25"/>
        <v>535.652</v>
      </c>
      <c r="E123" s="61">
        <f t="shared" si="26"/>
        <v>428.5216</v>
      </c>
      <c r="F123" s="40">
        <v>5.2</v>
      </c>
      <c r="G123" s="53">
        <v>381.0</v>
      </c>
      <c r="H123" s="42">
        <v>45797.0</v>
      </c>
      <c r="I123" s="62"/>
    </row>
    <row r="124" ht="17.25" customHeight="1">
      <c r="A124" s="45" t="s">
        <v>119</v>
      </c>
      <c r="B124" s="46" t="s">
        <v>40</v>
      </c>
      <c r="C124" s="46"/>
      <c r="D124" s="39">
        <f t="shared" si="25"/>
        <v>535.652</v>
      </c>
      <c r="E124" s="61">
        <f t="shared" si="26"/>
        <v>428.5216</v>
      </c>
      <c r="F124" s="40">
        <v>5.2</v>
      </c>
      <c r="G124" s="53">
        <v>374.0</v>
      </c>
      <c r="H124" s="42">
        <v>45798.0</v>
      </c>
      <c r="I124" s="62"/>
    </row>
    <row r="125" ht="17.25" customHeight="1">
      <c r="A125" s="45" t="s">
        <v>120</v>
      </c>
      <c r="B125" s="46" t="s">
        <v>40</v>
      </c>
      <c r="C125" s="46"/>
      <c r="D125" s="39">
        <f t="shared" si="25"/>
        <v>597.458</v>
      </c>
      <c r="E125" s="61">
        <f t="shared" si="26"/>
        <v>477.9664</v>
      </c>
      <c r="F125" s="40">
        <v>5.8</v>
      </c>
      <c r="G125" s="53">
        <v>380.0</v>
      </c>
      <c r="H125" s="42">
        <v>45799.0</v>
      </c>
      <c r="I125" s="62"/>
    </row>
    <row r="126" ht="17.25" customHeight="1">
      <c r="A126" s="45" t="s">
        <v>121</v>
      </c>
      <c r="B126" s="46" t="s">
        <v>40</v>
      </c>
      <c r="C126" s="46"/>
      <c r="D126" s="39">
        <f t="shared" si="25"/>
        <v>535.652</v>
      </c>
      <c r="E126" s="61">
        <f t="shared" si="26"/>
        <v>428.5216</v>
      </c>
      <c r="F126" s="40">
        <v>5.2</v>
      </c>
      <c r="G126" s="53">
        <v>380.0</v>
      </c>
      <c r="H126" s="42">
        <v>45800.0</v>
      </c>
      <c r="I126" s="62"/>
    </row>
    <row r="127" ht="17.25" customHeight="1">
      <c r="A127" s="88" t="s">
        <v>123</v>
      </c>
      <c r="B127" s="81"/>
      <c r="C127" s="81"/>
      <c r="D127" s="33">
        <v>1.0</v>
      </c>
      <c r="E127" s="34">
        <v>-0.2</v>
      </c>
      <c r="F127" s="82"/>
      <c r="G127" s="81"/>
      <c r="H127" s="81"/>
      <c r="I127" s="80"/>
    </row>
    <row r="128" ht="17.25" customHeight="1">
      <c r="A128" s="45" t="s">
        <v>124</v>
      </c>
      <c r="B128" s="46" t="s">
        <v>22</v>
      </c>
      <c r="C128" s="60"/>
      <c r="D128" s="39">
        <f t="shared" ref="D128:D136" si="27">F128*$J$1</f>
        <v>97.8595</v>
      </c>
      <c r="E128" s="61">
        <f t="shared" ref="E128:E136" si="28">(F128*$J$1)*0.8</f>
        <v>78.2876</v>
      </c>
      <c r="F128" s="40">
        <v>0.95</v>
      </c>
      <c r="G128" s="53">
        <v>414.0</v>
      </c>
      <c r="H128" s="42"/>
      <c r="I128" s="62"/>
    </row>
    <row r="129" ht="17.25" customHeight="1">
      <c r="A129" s="45" t="s">
        <v>125</v>
      </c>
      <c r="B129" s="46" t="s">
        <v>22</v>
      </c>
      <c r="C129" s="60"/>
      <c r="D129" s="39">
        <f t="shared" si="27"/>
        <v>97.8595</v>
      </c>
      <c r="E129" s="61">
        <f t="shared" si="28"/>
        <v>78.2876</v>
      </c>
      <c r="F129" s="40">
        <v>0.95</v>
      </c>
      <c r="G129" s="53">
        <v>48.0</v>
      </c>
      <c r="H129" s="42"/>
      <c r="I129" s="62"/>
    </row>
    <row r="130" ht="17.25" customHeight="1">
      <c r="A130" s="45" t="s">
        <v>126</v>
      </c>
      <c r="B130" s="46" t="s">
        <v>22</v>
      </c>
      <c r="C130" s="60"/>
      <c r="D130" s="39">
        <f t="shared" si="27"/>
        <v>97.8595</v>
      </c>
      <c r="E130" s="61">
        <f t="shared" si="28"/>
        <v>78.2876</v>
      </c>
      <c r="F130" s="40">
        <v>0.95</v>
      </c>
      <c r="G130" s="53">
        <v>9.0</v>
      </c>
      <c r="H130" s="42"/>
      <c r="I130" s="62"/>
    </row>
    <row r="131" ht="17.25" customHeight="1">
      <c r="A131" s="45" t="s">
        <v>127</v>
      </c>
      <c r="B131" s="46" t="s">
        <v>22</v>
      </c>
      <c r="C131" s="46"/>
      <c r="D131" s="39">
        <f t="shared" si="27"/>
        <v>97.8595</v>
      </c>
      <c r="E131" s="61">
        <f t="shared" si="28"/>
        <v>78.2876</v>
      </c>
      <c r="F131" s="40">
        <v>0.95</v>
      </c>
      <c r="G131" s="41">
        <v>103.0</v>
      </c>
      <c r="H131" s="42"/>
      <c r="I131" s="62"/>
    </row>
    <row r="132" ht="17.25" customHeight="1">
      <c r="A132" s="45" t="s">
        <v>128</v>
      </c>
      <c r="B132" s="46" t="s">
        <v>22</v>
      </c>
      <c r="C132" s="46"/>
      <c r="D132" s="39">
        <f t="shared" si="27"/>
        <v>97.8595</v>
      </c>
      <c r="E132" s="61">
        <f t="shared" si="28"/>
        <v>78.2876</v>
      </c>
      <c r="F132" s="40">
        <v>0.95</v>
      </c>
      <c r="G132" s="41">
        <v>2069.0</v>
      </c>
      <c r="H132" s="42"/>
      <c r="I132" s="62"/>
    </row>
    <row r="133" ht="17.25" customHeight="1">
      <c r="A133" s="45" t="s">
        <v>129</v>
      </c>
      <c r="B133" s="46" t="s">
        <v>40</v>
      </c>
      <c r="C133" s="46"/>
      <c r="D133" s="39">
        <f t="shared" si="27"/>
        <v>484.147</v>
      </c>
      <c r="E133" s="61">
        <f t="shared" si="28"/>
        <v>387.3176</v>
      </c>
      <c r="F133" s="40">
        <v>4.7</v>
      </c>
      <c r="G133" s="53">
        <v>47.0</v>
      </c>
      <c r="H133" s="51"/>
      <c r="I133" s="62"/>
    </row>
    <row r="134" ht="17.25" customHeight="1">
      <c r="A134" s="45" t="s">
        <v>126</v>
      </c>
      <c r="B134" s="46" t="s">
        <v>40</v>
      </c>
      <c r="C134" s="46"/>
      <c r="D134" s="39">
        <f t="shared" si="27"/>
        <v>484.147</v>
      </c>
      <c r="E134" s="61">
        <f t="shared" si="28"/>
        <v>387.3176</v>
      </c>
      <c r="F134" s="40">
        <v>4.7</v>
      </c>
      <c r="G134" s="53">
        <v>50.0</v>
      </c>
      <c r="H134" s="51"/>
      <c r="I134" s="62"/>
    </row>
    <row r="135" ht="17.25" customHeight="1">
      <c r="A135" s="45" t="s">
        <v>127</v>
      </c>
      <c r="B135" s="46" t="s">
        <v>40</v>
      </c>
      <c r="C135" s="46"/>
      <c r="D135" s="39">
        <f t="shared" si="27"/>
        <v>391.438</v>
      </c>
      <c r="E135" s="61">
        <f t="shared" si="28"/>
        <v>313.1504</v>
      </c>
      <c r="F135" s="40">
        <v>3.8</v>
      </c>
      <c r="G135" s="53">
        <v>65.0</v>
      </c>
      <c r="H135" s="51"/>
      <c r="I135" s="62"/>
    </row>
    <row r="136" ht="17.25" customHeight="1">
      <c r="A136" s="45" t="s">
        <v>128</v>
      </c>
      <c r="B136" s="46" t="s">
        <v>40</v>
      </c>
      <c r="C136" s="46"/>
      <c r="D136" s="39">
        <f t="shared" si="27"/>
        <v>391.438</v>
      </c>
      <c r="E136" s="61">
        <f t="shared" si="28"/>
        <v>313.1504</v>
      </c>
      <c r="F136" s="40">
        <v>3.8</v>
      </c>
      <c r="G136" s="53">
        <v>6.0</v>
      </c>
      <c r="H136" s="51"/>
      <c r="I136" s="62"/>
    </row>
    <row r="137" ht="17.25" customHeight="1">
      <c r="A137" s="88" t="s">
        <v>130</v>
      </c>
      <c r="B137" s="81"/>
      <c r="C137" s="81"/>
      <c r="D137" s="33">
        <v>1.0</v>
      </c>
      <c r="E137" s="34">
        <v>-0.2</v>
      </c>
      <c r="F137" s="82"/>
      <c r="G137" s="81"/>
      <c r="H137" s="81"/>
      <c r="I137" s="80"/>
    </row>
    <row r="138" ht="17.25" customHeight="1">
      <c r="A138" s="45" t="s">
        <v>131</v>
      </c>
      <c r="B138" s="46" t="s">
        <v>22</v>
      </c>
      <c r="C138" s="36"/>
      <c r="D138" s="39">
        <f t="shared" ref="D138:D139" si="29">F138*$J$1</f>
        <v>123.612</v>
      </c>
      <c r="E138" s="61">
        <f t="shared" ref="E138:E139" si="30">(F138*$J$1)*0.8</f>
        <v>98.8896</v>
      </c>
      <c r="F138" s="40">
        <v>1.2</v>
      </c>
      <c r="G138" s="53">
        <v>217.0</v>
      </c>
      <c r="H138" s="89"/>
      <c r="I138" s="62"/>
    </row>
    <row r="139" ht="17.25" customHeight="1">
      <c r="A139" s="45" t="s">
        <v>131</v>
      </c>
      <c r="B139" s="46" t="s">
        <v>40</v>
      </c>
      <c r="C139" s="52"/>
      <c r="D139" s="39">
        <f t="shared" si="29"/>
        <v>442.943</v>
      </c>
      <c r="E139" s="61">
        <f t="shared" si="30"/>
        <v>354.3544</v>
      </c>
      <c r="F139" s="40">
        <v>4.3</v>
      </c>
      <c r="G139" s="53">
        <v>69.0</v>
      </c>
      <c r="H139" s="89"/>
      <c r="I139" s="62"/>
    </row>
    <row r="140" ht="17.25" customHeight="1">
      <c r="A140" s="88" t="s">
        <v>132</v>
      </c>
      <c r="B140" s="81"/>
      <c r="C140" s="81"/>
      <c r="D140" s="33">
        <v>1.0</v>
      </c>
      <c r="E140" s="34">
        <v>-0.2</v>
      </c>
      <c r="F140" s="82"/>
      <c r="G140" s="81"/>
      <c r="H140" s="81"/>
      <c r="I140" s="80"/>
    </row>
    <row r="141" ht="17.25" customHeight="1">
      <c r="A141" s="45" t="s">
        <v>133</v>
      </c>
      <c r="B141" s="46" t="s">
        <v>22</v>
      </c>
      <c r="C141" s="60"/>
      <c r="D141" s="39">
        <f t="shared" ref="D141:D143" si="31">F141*$J$1</f>
        <v>97.8595</v>
      </c>
      <c r="E141" s="61">
        <f t="shared" ref="E141:E143" si="32">(F141*$J$1)*0.8</f>
        <v>78.2876</v>
      </c>
      <c r="F141" s="40">
        <v>0.95</v>
      </c>
      <c r="G141" s="53">
        <v>142.0</v>
      </c>
      <c r="H141" s="51"/>
      <c r="I141" s="62"/>
    </row>
    <row r="142" ht="17.25" customHeight="1">
      <c r="A142" s="45" t="s">
        <v>134</v>
      </c>
      <c r="B142" s="46" t="s">
        <v>40</v>
      </c>
      <c r="C142" s="46"/>
      <c r="D142" s="39">
        <f t="shared" si="31"/>
        <v>329.632</v>
      </c>
      <c r="E142" s="61">
        <f t="shared" si="32"/>
        <v>263.7056</v>
      </c>
      <c r="F142" s="40">
        <v>3.2</v>
      </c>
      <c r="G142" s="53">
        <v>55.0</v>
      </c>
      <c r="H142" s="51"/>
      <c r="I142" s="62"/>
    </row>
    <row r="143" ht="17.25" customHeight="1">
      <c r="A143" s="45" t="s">
        <v>133</v>
      </c>
      <c r="B143" s="46" t="s">
        <v>40</v>
      </c>
      <c r="C143" s="46"/>
      <c r="D143" s="39">
        <f t="shared" si="31"/>
        <v>329.632</v>
      </c>
      <c r="E143" s="61">
        <f t="shared" si="32"/>
        <v>263.7056</v>
      </c>
      <c r="F143" s="40">
        <v>3.2</v>
      </c>
      <c r="G143" s="53">
        <v>117.0</v>
      </c>
      <c r="H143" s="51"/>
      <c r="I143" s="62"/>
    </row>
    <row r="144" ht="17.25" customHeight="1">
      <c r="A144" s="90" t="s">
        <v>135</v>
      </c>
      <c r="B144" s="91"/>
      <c r="C144" s="91"/>
      <c r="D144" s="33">
        <v>1.0</v>
      </c>
      <c r="E144" s="69">
        <v>-0.2</v>
      </c>
      <c r="F144" s="92"/>
      <c r="G144" s="91"/>
      <c r="H144" s="91"/>
      <c r="I144" s="93"/>
    </row>
    <row r="145" ht="17.25" customHeight="1">
      <c r="A145" s="45" t="s">
        <v>136</v>
      </c>
      <c r="B145" s="46" t="s">
        <v>40</v>
      </c>
      <c r="C145" s="46"/>
      <c r="D145" s="61">
        <f>F145*$J$1</f>
        <v>679.866</v>
      </c>
      <c r="E145" s="61">
        <f>(F145*$J$1)*0.8</f>
        <v>543.8928</v>
      </c>
      <c r="F145" s="40">
        <v>6.6</v>
      </c>
      <c r="G145" s="53">
        <v>75.0</v>
      </c>
      <c r="H145" s="89"/>
      <c r="I145" s="62"/>
    </row>
    <row r="146" ht="17.25" customHeight="1">
      <c r="A146" s="90" t="s">
        <v>137</v>
      </c>
      <c r="B146" s="91"/>
      <c r="C146" s="91"/>
      <c r="D146" s="33">
        <v>1.0</v>
      </c>
      <c r="E146" s="34">
        <v>-0.2</v>
      </c>
      <c r="F146" s="92"/>
      <c r="G146" s="91"/>
      <c r="H146" s="91"/>
      <c r="I146" s="93"/>
    </row>
    <row r="147" ht="17.25" customHeight="1">
      <c r="A147" s="45" t="s">
        <v>138</v>
      </c>
      <c r="B147" s="46" t="s">
        <v>40</v>
      </c>
      <c r="C147" s="46"/>
      <c r="D147" s="61">
        <f>F147*$J$1</f>
        <v>442.943</v>
      </c>
      <c r="E147" s="61">
        <f>(F147*$J$1)*0.8</f>
        <v>354.3544</v>
      </c>
      <c r="F147" s="40">
        <v>4.3</v>
      </c>
      <c r="G147" s="53">
        <v>5.0</v>
      </c>
      <c r="H147" s="89"/>
      <c r="I147" s="62"/>
    </row>
    <row r="148" ht="17.25" customHeight="1">
      <c r="A148" s="90" t="s">
        <v>139</v>
      </c>
      <c r="B148" s="91"/>
      <c r="C148" s="91"/>
      <c r="D148" s="33">
        <v>1.0</v>
      </c>
      <c r="E148" s="34">
        <v>-0.2</v>
      </c>
      <c r="F148" s="92"/>
      <c r="G148" s="91"/>
      <c r="H148" s="91"/>
      <c r="I148" s="93"/>
    </row>
    <row r="149" ht="17.25" customHeight="1">
      <c r="A149" s="94" t="s">
        <v>140</v>
      </c>
      <c r="B149" s="95" t="s">
        <v>40</v>
      </c>
      <c r="C149" s="96"/>
      <c r="D149" s="97">
        <f>F149*$J$1</f>
        <v>566.555</v>
      </c>
      <c r="E149" s="98">
        <f>(F149*$J$1)*0.8</f>
        <v>453.244</v>
      </c>
      <c r="F149" s="99">
        <v>5.5</v>
      </c>
      <c r="G149" s="100">
        <v>190.0</v>
      </c>
      <c r="H149" s="89"/>
      <c r="I149" s="62"/>
    </row>
    <row r="150" ht="17.25" customHeight="1">
      <c r="A150" s="90" t="s">
        <v>141</v>
      </c>
      <c r="B150" s="91"/>
      <c r="C150" s="91"/>
      <c r="D150" s="33">
        <v>1.0</v>
      </c>
      <c r="E150" s="34">
        <v>-0.2</v>
      </c>
      <c r="F150" s="92"/>
      <c r="G150" s="91"/>
      <c r="H150" s="91"/>
      <c r="I150" s="93"/>
    </row>
    <row r="151" ht="17.25" customHeight="1">
      <c r="A151" s="45" t="s">
        <v>142</v>
      </c>
      <c r="B151" s="46" t="s">
        <v>40</v>
      </c>
      <c r="C151" s="46"/>
      <c r="D151" s="38">
        <f>F151*$J$1</f>
        <v>1493.645</v>
      </c>
      <c r="E151" s="39">
        <f>(F151*$J$1)*0.8</f>
        <v>1194.916</v>
      </c>
      <c r="F151" s="40">
        <v>14.5</v>
      </c>
      <c r="G151" s="62">
        <v>15.0</v>
      </c>
      <c r="H151" s="51"/>
      <c r="I151" s="62"/>
    </row>
    <row r="152" ht="17.25" customHeight="1">
      <c r="A152" s="88" t="s">
        <v>143</v>
      </c>
      <c r="B152" s="81"/>
      <c r="C152" s="81"/>
      <c r="D152" s="33">
        <v>1.0</v>
      </c>
      <c r="E152" s="69">
        <v>-0.2</v>
      </c>
      <c r="F152" s="82"/>
      <c r="G152" s="81"/>
      <c r="H152" s="81"/>
      <c r="I152" s="80"/>
    </row>
    <row r="153" ht="17.25" customHeight="1">
      <c r="A153" s="45" t="s">
        <v>144</v>
      </c>
      <c r="B153" s="46" t="s">
        <v>22</v>
      </c>
      <c r="C153" s="60"/>
      <c r="D153" s="39">
        <f t="shared" ref="D153:D154" si="33">F153*$J$1</f>
        <v>123.612</v>
      </c>
      <c r="E153" s="61">
        <f t="shared" ref="E153:E154" si="34">(F153*$J$1)*0.8</f>
        <v>98.8896</v>
      </c>
      <c r="F153" s="40">
        <v>1.2</v>
      </c>
      <c r="G153" s="53">
        <v>850.0</v>
      </c>
      <c r="H153" s="51"/>
      <c r="I153" s="62"/>
    </row>
    <row r="154" ht="17.25" customHeight="1">
      <c r="A154" s="45" t="s">
        <v>145</v>
      </c>
      <c r="B154" s="46" t="s">
        <v>40</v>
      </c>
      <c r="C154" s="46"/>
      <c r="D154" s="39">
        <f t="shared" si="33"/>
        <v>319.331</v>
      </c>
      <c r="E154" s="61">
        <f t="shared" si="34"/>
        <v>255.4648</v>
      </c>
      <c r="F154" s="40">
        <v>3.1</v>
      </c>
      <c r="G154" s="53">
        <v>130.0</v>
      </c>
      <c r="H154" s="51"/>
      <c r="I154" s="62"/>
    </row>
    <row r="155" ht="15.75" customHeight="1">
      <c r="A155" s="88" t="s">
        <v>146</v>
      </c>
      <c r="B155" s="81"/>
      <c r="C155" s="81"/>
      <c r="D155" s="33">
        <v>1.0</v>
      </c>
      <c r="E155" s="34">
        <v>-0.2</v>
      </c>
      <c r="F155" s="82"/>
      <c r="G155" s="81"/>
      <c r="H155" s="81"/>
      <c r="I155" s="80"/>
    </row>
    <row r="156" ht="18.0" customHeight="1">
      <c r="A156" s="45" t="s">
        <v>147</v>
      </c>
      <c r="B156" s="46" t="s">
        <v>40</v>
      </c>
      <c r="C156" s="52"/>
      <c r="D156" s="101">
        <f>F156*$J$1</f>
        <v>865.284</v>
      </c>
      <c r="E156" s="61">
        <f>(F156*$J$1)*0.8</f>
        <v>692.2272</v>
      </c>
      <c r="F156" s="102">
        <v>8.4</v>
      </c>
      <c r="G156" s="53">
        <v>42.0</v>
      </c>
      <c r="H156" s="51"/>
      <c r="I156" s="66"/>
    </row>
    <row r="157" ht="18.0" customHeight="1">
      <c r="A157" s="88" t="s">
        <v>148</v>
      </c>
      <c r="B157" s="81"/>
      <c r="C157" s="81"/>
      <c r="D157" s="33">
        <v>1.0</v>
      </c>
      <c r="E157" s="34">
        <v>-0.2</v>
      </c>
      <c r="F157" s="103"/>
      <c r="G157" s="81"/>
      <c r="H157" s="81"/>
      <c r="I157" s="80"/>
    </row>
    <row r="158" ht="18.0" customHeight="1">
      <c r="A158" s="45" t="s">
        <v>149</v>
      </c>
      <c r="B158" s="46" t="s">
        <v>22</v>
      </c>
      <c r="C158" s="60"/>
      <c r="D158" s="39">
        <f t="shared" ref="D158:D168" si="35">F158*$J$1</f>
        <v>97.8595</v>
      </c>
      <c r="E158" s="61">
        <f t="shared" ref="E158:E168" si="36">(F158*$J$1)*0.8</f>
        <v>78.2876</v>
      </c>
      <c r="F158" s="40">
        <v>0.95</v>
      </c>
      <c r="G158" s="53">
        <v>20.0</v>
      </c>
      <c r="H158" s="42"/>
      <c r="I158" s="65"/>
    </row>
    <row r="159" ht="18.0" customHeight="1">
      <c r="A159" s="45" t="s">
        <v>150</v>
      </c>
      <c r="B159" s="46" t="s">
        <v>22</v>
      </c>
      <c r="C159" s="60"/>
      <c r="D159" s="39">
        <f t="shared" si="35"/>
        <v>97.8595</v>
      </c>
      <c r="E159" s="61">
        <f t="shared" si="36"/>
        <v>78.2876</v>
      </c>
      <c r="F159" s="40">
        <v>0.95</v>
      </c>
      <c r="G159" s="53">
        <v>77.0</v>
      </c>
      <c r="H159" s="42"/>
      <c r="I159" s="66"/>
    </row>
    <row r="160" ht="18.0" customHeight="1">
      <c r="A160" s="45" t="s">
        <v>151</v>
      </c>
      <c r="B160" s="46" t="s">
        <v>22</v>
      </c>
      <c r="C160" s="60"/>
      <c r="D160" s="39">
        <f t="shared" si="35"/>
        <v>97.8595</v>
      </c>
      <c r="E160" s="61">
        <f t="shared" si="36"/>
        <v>78.2876</v>
      </c>
      <c r="F160" s="40">
        <v>0.95</v>
      </c>
      <c r="G160" s="53">
        <v>821.0</v>
      </c>
      <c r="H160" s="42"/>
      <c r="I160" s="66"/>
    </row>
    <row r="161" ht="18.0" customHeight="1">
      <c r="A161" s="45" t="s">
        <v>152</v>
      </c>
      <c r="B161" s="46" t="s">
        <v>22</v>
      </c>
      <c r="C161" s="60"/>
      <c r="D161" s="39">
        <f t="shared" si="35"/>
        <v>97.8595</v>
      </c>
      <c r="E161" s="61">
        <f t="shared" si="36"/>
        <v>78.2876</v>
      </c>
      <c r="F161" s="40">
        <v>0.95</v>
      </c>
      <c r="G161" s="53">
        <v>17.0</v>
      </c>
      <c r="H161" s="42"/>
      <c r="I161" s="66"/>
    </row>
    <row r="162" ht="18.0" customHeight="1">
      <c r="A162" s="45" t="s">
        <v>149</v>
      </c>
      <c r="B162" s="46" t="s">
        <v>40</v>
      </c>
      <c r="C162" s="46"/>
      <c r="D162" s="39">
        <f t="shared" si="35"/>
        <v>442.943</v>
      </c>
      <c r="E162" s="61">
        <f t="shared" si="36"/>
        <v>354.3544</v>
      </c>
      <c r="F162" s="40">
        <v>4.3</v>
      </c>
      <c r="G162" s="53">
        <v>182.0</v>
      </c>
      <c r="H162" s="42">
        <v>45782.0</v>
      </c>
      <c r="I162" s="66"/>
    </row>
    <row r="163" ht="18.0" customHeight="1">
      <c r="A163" s="45" t="s">
        <v>150</v>
      </c>
      <c r="B163" s="46" t="s">
        <v>40</v>
      </c>
      <c r="C163" s="46"/>
      <c r="D163" s="39">
        <f t="shared" si="35"/>
        <v>442.943</v>
      </c>
      <c r="E163" s="61">
        <f t="shared" si="36"/>
        <v>354.3544</v>
      </c>
      <c r="F163" s="40">
        <v>4.3</v>
      </c>
      <c r="G163" s="53">
        <v>198.0</v>
      </c>
      <c r="H163" s="42">
        <v>45783.0</v>
      </c>
      <c r="I163" s="66"/>
    </row>
    <row r="164" ht="18.0" customHeight="1">
      <c r="A164" s="45" t="s">
        <v>153</v>
      </c>
      <c r="B164" s="46" t="s">
        <v>40</v>
      </c>
      <c r="C164" s="46"/>
      <c r="D164" s="39">
        <f t="shared" si="35"/>
        <v>319.331</v>
      </c>
      <c r="E164" s="61">
        <f t="shared" si="36"/>
        <v>255.4648</v>
      </c>
      <c r="F164" s="40">
        <v>3.1</v>
      </c>
      <c r="G164" s="53">
        <v>195.0</v>
      </c>
      <c r="H164" s="42">
        <v>45784.0</v>
      </c>
      <c r="I164" s="66"/>
    </row>
    <row r="165" ht="15.75" customHeight="1">
      <c r="A165" s="45" t="s">
        <v>154</v>
      </c>
      <c r="B165" s="46" t="s">
        <v>40</v>
      </c>
      <c r="C165" s="46"/>
      <c r="D165" s="39">
        <f t="shared" si="35"/>
        <v>319.331</v>
      </c>
      <c r="E165" s="61">
        <f t="shared" si="36"/>
        <v>255.4648</v>
      </c>
      <c r="F165" s="63">
        <v>3.1</v>
      </c>
      <c r="G165" s="53">
        <v>161.0</v>
      </c>
      <c r="H165" s="42">
        <v>45785.0</v>
      </c>
      <c r="I165" s="104"/>
    </row>
    <row r="166" ht="19.5" customHeight="1">
      <c r="A166" s="45" t="s">
        <v>151</v>
      </c>
      <c r="B166" s="46" t="s">
        <v>40</v>
      </c>
      <c r="C166" s="46"/>
      <c r="D166" s="39">
        <f t="shared" si="35"/>
        <v>442.943</v>
      </c>
      <c r="E166" s="61">
        <f t="shared" si="36"/>
        <v>354.3544</v>
      </c>
      <c r="F166" s="63">
        <v>4.3</v>
      </c>
      <c r="G166" s="53">
        <v>192.0</v>
      </c>
      <c r="H166" s="42">
        <v>45786.0</v>
      </c>
      <c r="I166" s="62"/>
    </row>
    <row r="167" ht="19.5" customHeight="1">
      <c r="A167" s="45" t="s">
        <v>155</v>
      </c>
      <c r="B167" s="46" t="s">
        <v>40</v>
      </c>
      <c r="C167" s="46"/>
      <c r="D167" s="39">
        <f t="shared" si="35"/>
        <v>319.331</v>
      </c>
      <c r="E167" s="61">
        <f t="shared" si="36"/>
        <v>255.4648</v>
      </c>
      <c r="F167" s="63">
        <v>3.1</v>
      </c>
      <c r="G167" s="53">
        <v>64.0</v>
      </c>
      <c r="H167" s="42">
        <v>45787.0</v>
      </c>
      <c r="I167" s="62"/>
    </row>
    <row r="168" ht="15.75" customHeight="1">
      <c r="A168" s="45" t="s">
        <v>152</v>
      </c>
      <c r="B168" s="46" t="s">
        <v>40</v>
      </c>
      <c r="C168" s="46"/>
      <c r="D168" s="39">
        <f t="shared" si="35"/>
        <v>319.331</v>
      </c>
      <c r="E168" s="61">
        <f t="shared" si="36"/>
        <v>255.4648</v>
      </c>
      <c r="F168" s="63">
        <v>3.1</v>
      </c>
      <c r="G168" s="53">
        <v>178.0</v>
      </c>
      <c r="H168" s="42">
        <v>45788.0</v>
      </c>
      <c r="I168" s="104"/>
    </row>
    <row r="169" ht="15.75" customHeight="1">
      <c r="A169" s="88" t="s">
        <v>156</v>
      </c>
      <c r="B169" s="81"/>
      <c r="C169" s="81"/>
      <c r="D169" s="33">
        <v>1.0</v>
      </c>
      <c r="E169" s="34">
        <v>-0.2</v>
      </c>
      <c r="F169" s="82"/>
      <c r="G169" s="81"/>
      <c r="H169" s="81"/>
      <c r="I169" s="80"/>
    </row>
    <row r="170" ht="15.75" customHeight="1">
      <c r="A170" s="45" t="s">
        <v>157</v>
      </c>
      <c r="B170" s="46" t="s">
        <v>40</v>
      </c>
      <c r="C170" s="46"/>
      <c r="D170" s="38">
        <f t="shared" ref="D170:D174" si="37">F170*$J$1</f>
        <v>597.458</v>
      </c>
      <c r="E170" s="61">
        <f t="shared" ref="E170:E174" si="38">(F170*$J$1)*0.8</f>
        <v>477.9664</v>
      </c>
      <c r="F170" s="63">
        <v>5.8</v>
      </c>
      <c r="G170" s="53">
        <v>169.0</v>
      </c>
      <c r="H170" s="51"/>
      <c r="I170" s="104"/>
    </row>
    <row r="171" ht="15.75" customHeight="1">
      <c r="A171" s="45" t="s">
        <v>158</v>
      </c>
      <c r="B171" s="46" t="s">
        <v>40</v>
      </c>
      <c r="C171" s="46"/>
      <c r="D171" s="38">
        <f t="shared" si="37"/>
        <v>597.458</v>
      </c>
      <c r="E171" s="61">
        <f t="shared" si="38"/>
        <v>477.9664</v>
      </c>
      <c r="F171" s="63">
        <v>5.8</v>
      </c>
      <c r="G171" s="53">
        <v>197.0</v>
      </c>
      <c r="H171" s="51"/>
      <c r="I171" s="104"/>
    </row>
    <row r="172" ht="15.75" customHeight="1">
      <c r="A172" s="45" t="s">
        <v>159</v>
      </c>
      <c r="B172" s="46" t="s">
        <v>40</v>
      </c>
      <c r="C172" s="46"/>
      <c r="D172" s="38">
        <f t="shared" si="37"/>
        <v>597.458</v>
      </c>
      <c r="E172" s="61">
        <f t="shared" si="38"/>
        <v>477.9664</v>
      </c>
      <c r="F172" s="63">
        <v>5.8</v>
      </c>
      <c r="G172" s="53">
        <v>109.0</v>
      </c>
      <c r="H172" s="51"/>
      <c r="I172" s="104"/>
    </row>
    <row r="173" ht="15.75" customHeight="1">
      <c r="A173" s="45" t="s">
        <v>160</v>
      </c>
      <c r="B173" s="46" t="s">
        <v>40</v>
      </c>
      <c r="C173" s="46"/>
      <c r="D173" s="38">
        <f t="shared" si="37"/>
        <v>597.458</v>
      </c>
      <c r="E173" s="61">
        <f t="shared" si="38"/>
        <v>477.9664</v>
      </c>
      <c r="F173" s="63">
        <v>5.8</v>
      </c>
      <c r="G173" s="53">
        <v>115.0</v>
      </c>
      <c r="H173" s="51"/>
      <c r="I173" s="104"/>
    </row>
    <row r="174" ht="15.75" customHeight="1">
      <c r="A174" s="45" t="s">
        <v>161</v>
      </c>
      <c r="B174" s="46" t="s">
        <v>40</v>
      </c>
      <c r="C174" s="46"/>
      <c r="D174" s="38">
        <f t="shared" si="37"/>
        <v>597.458</v>
      </c>
      <c r="E174" s="61">
        <f t="shared" si="38"/>
        <v>477.9664</v>
      </c>
      <c r="F174" s="63">
        <v>5.8</v>
      </c>
      <c r="G174" s="53">
        <v>140.0</v>
      </c>
      <c r="H174" s="51"/>
      <c r="I174" s="104"/>
    </row>
    <row r="175" ht="15.75" customHeight="1">
      <c r="A175" s="90" t="s">
        <v>162</v>
      </c>
      <c r="B175" s="91"/>
      <c r="C175" s="91"/>
      <c r="D175" s="33">
        <v>1.0</v>
      </c>
      <c r="E175" s="34">
        <v>-0.2</v>
      </c>
      <c r="F175" s="92"/>
      <c r="G175" s="91"/>
      <c r="H175" s="91"/>
      <c r="I175" s="93"/>
    </row>
    <row r="176" ht="15.75" customHeight="1">
      <c r="A176" s="45" t="s">
        <v>163</v>
      </c>
      <c r="B176" s="46" t="s">
        <v>40</v>
      </c>
      <c r="C176" s="52"/>
      <c r="D176" s="61">
        <f>F176*$J$1</f>
        <v>741.672</v>
      </c>
      <c r="E176" s="39">
        <f>(F176*$J$1)*0.8</f>
        <v>593.3376</v>
      </c>
      <c r="F176" s="63">
        <v>7.2</v>
      </c>
      <c r="G176" s="41">
        <v>108.0</v>
      </c>
      <c r="H176" s="42">
        <v>45778.0</v>
      </c>
      <c r="I176" s="104"/>
    </row>
    <row r="177" ht="15.75" customHeight="1">
      <c r="A177" s="88" t="s">
        <v>164</v>
      </c>
      <c r="B177" s="81"/>
      <c r="C177" s="81"/>
      <c r="D177" s="33">
        <v>1.0</v>
      </c>
      <c r="E177" s="34">
        <v>-0.2</v>
      </c>
      <c r="F177" s="82"/>
      <c r="G177" s="81"/>
      <c r="H177" s="81"/>
      <c r="I177" s="80"/>
    </row>
    <row r="178" ht="15.75" customHeight="1">
      <c r="A178" s="45" t="s">
        <v>165</v>
      </c>
      <c r="B178" s="46" t="s">
        <v>40</v>
      </c>
      <c r="C178" s="52"/>
      <c r="D178" s="38">
        <f t="shared" ref="D178:D180" si="39">F178*$J$1</f>
        <v>319.331</v>
      </c>
      <c r="E178" s="61">
        <f t="shared" ref="E178:E180" si="40">(F178*$J$1)*0.8</f>
        <v>255.4648</v>
      </c>
      <c r="F178" s="63">
        <v>3.1</v>
      </c>
      <c r="G178" s="53">
        <v>112.0</v>
      </c>
      <c r="H178" s="42">
        <v>45778.0</v>
      </c>
      <c r="I178" s="104"/>
    </row>
    <row r="179" ht="15.75" customHeight="1">
      <c r="A179" s="45" t="s">
        <v>166</v>
      </c>
      <c r="B179" s="46" t="s">
        <v>40</v>
      </c>
      <c r="C179" s="52"/>
      <c r="D179" s="38">
        <f t="shared" si="39"/>
        <v>319.331</v>
      </c>
      <c r="E179" s="61">
        <f t="shared" si="40"/>
        <v>255.4648</v>
      </c>
      <c r="F179" s="63">
        <v>3.1</v>
      </c>
      <c r="G179" s="53">
        <v>185.0</v>
      </c>
      <c r="H179" s="42">
        <v>45779.0</v>
      </c>
      <c r="I179" s="104"/>
    </row>
    <row r="180" ht="15.75" customHeight="1">
      <c r="A180" s="45" t="s">
        <v>167</v>
      </c>
      <c r="B180" s="46" t="s">
        <v>40</v>
      </c>
      <c r="C180" s="52"/>
      <c r="D180" s="38">
        <f t="shared" si="39"/>
        <v>319.331</v>
      </c>
      <c r="E180" s="61">
        <f t="shared" si="40"/>
        <v>255.4648</v>
      </c>
      <c r="F180" s="63">
        <v>3.1</v>
      </c>
      <c r="G180" s="53">
        <v>130.0</v>
      </c>
      <c r="H180" s="42">
        <v>45780.0</v>
      </c>
      <c r="I180" s="104"/>
    </row>
    <row r="181" ht="15.75" customHeight="1">
      <c r="A181" s="88" t="s">
        <v>168</v>
      </c>
      <c r="B181" s="81"/>
      <c r="C181" s="81"/>
      <c r="D181" s="33">
        <v>1.0</v>
      </c>
      <c r="E181" s="34">
        <v>-0.2</v>
      </c>
      <c r="F181" s="82"/>
      <c r="G181" s="81"/>
      <c r="H181" s="81"/>
      <c r="I181" s="80"/>
    </row>
    <row r="182" ht="15.75" customHeight="1">
      <c r="A182" s="45" t="s">
        <v>169</v>
      </c>
      <c r="B182" s="46" t="s">
        <v>40</v>
      </c>
      <c r="C182" s="60"/>
      <c r="D182" s="61">
        <f t="shared" ref="D182:D183" si="41">F182*$J$1</f>
        <v>463.545</v>
      </c>
      <c r="E182" s="61">
        <f t="shared" ref="E182:E183" si="42">(F182*$J$1)*0.8</f>
        <v>370.836</v>
      </c>
      <c r="F182" s="63">
        <v>4.5</v>
      </c>
      <c r="G182" s="53">
        <v>180.0</v>
      </c>
      <c r="H182" s="42">
        <v>45778.0</v>
      </c>
      <c r="I182" s="104"/>
    </row>
    <row r="183" ht="15.75" customHeight="1">
      <c r="A183" s="45" t="s">
        <v>170</v>
      </c>
      <c r="B183" s="46" t="s">
        <v>40</v>
      </c>
      <c r="C183" s="60"/>
      <c r="D183" s="61">
        <f t="shared" si="41"/>
        <v>463.545</v>
      </c>
      <c r="E183" s="61">
        <f t="shared" si="42"/>
        <v>370.836</v>
      </c>
      <c r="F183" s="63">
        <v>4.5</v>
      </c>
      <c r="G183" s="53">
        <v>88.0</v>
      </c>
      <c r="H183" s="42">
        <v>45778.0</v>
      </c>
      <c r="I183" s="104"/>
    </row>
    <row r="184" ht="15.75" customHeight="1">
      <c r="A184" s="88" t="s">
        <v>171</v>
      </c>
      <c r="B184" s="81"/>
      <c r="C184" s="81"/>
      <c r="D184" s="33">
        <v>1.0</v>
      </c>
      <c r="E184" s="34">
        <v>-0.2</v>
      </c>
      <c r="F184" s="82"/>
      <c r="G184" s="81"/>
      <c r="H184" s="81"/>
      <c r="I184" s="80"/>
    </row>
    <row r="185" ht="15.75" customHeight="1">
      <c r="A185" s="45" t="s">
        <v>172</v>
      </c>
      <c r="B185" s="46" t="s">
        <v>22</v>
      </c>
      <c r="C185" s="46"/>
      <c r="D185" s="39">
        <f t="shared" ref="D185:D186" si="43">F185*$J$1</f>
        <v>123.612</v>
      </c>
      <c r="E185" s="39">
        <f t="shared" ref="E185:E186" si="44">(F185*$J$1)*0.8</f>
        <v>98.8896</v>
      </c>
      <c r="F185" s="63">
        <v>1.2</v>
      </c>
      <c r="G185" s="41">
        <v>86.0</v>
      </c>
      <c r="H185" s="42"/>
      <c r="I185" s="104"/>
    </row>
    <row r="186" ht="15.75" customHeight="1">
      <c r="A186" s="45" t="s">
        <v>172</v>
      </c>
      <c r="B186" s="46" t="s">
        <v>40</v>
      </c>
      <c r="C186" s="46"/>
      <c r="D186" s="39">
        <f t="shared" si="43"/>
        <v>484.147</v>
      </c>
      <c r="E186" s="39">
        <f t="shared" si="44"/>
        <v>387.3176</v>
      </c>
      <c r="F186" s="63">
        <v>4.7</v>
      </c>
      <c r="G186" s="53">
        <v>111.0</v>
      </c>
      <c r="H186" s="42">
        <v>45778.0</v>
      </c>
      <c r="I186" s="104"/>
    </row>
    <row r="187" ht="15.75" customHeight="1">
      <c r="A187" s="88" t="s">
        <v>173</v>
      </c>
      <c r="B187" s="81"/>
      <c r="C187" s="81"/>
      <c r="D187" s="33">
        <v>1.0</v>
      </c>
      <c r="E187" s="34">
        <v>-0.2</v>
      </c>
      <c r="F187" s="82"/>
      <c r="G187" s="81"/>
      <c r="H187" s="81"/>
      <c r="I187" s="80"/>
    </row>
    <row r="188" ht="15.75" customHeight="1">
      <c r="A188" s="45" t="s">
        <v>174</v>
      </c>
      <c r="B188" s="46" t="s">
        <v>22</v>
      </c>
      <c r="C188" s="60"/>
      <c r="D188" s="39">
        <f t="shared" ref="D188:D199" si="45">F188*$J$1</f>
        <v>97.8595</v>
      </c>
      <c r="E188" s="61">
        <f t="shared" ref="E188:E199" si="46">(F188*$J$1)*0.8</f>
        <v>78.2876</v>
      </c>
      <c r="F188" s="63">
        <v>0.95</v>
      </c>
      <c r="G188" s="53">
        <v>1355.0</v>
      </c>
      <c r="H188" s="42"/>
      <c r="I188" s="105"/>
    </row>
    <row r="189" ht="15.75" customHeight="1">
      <c r="A189" s="45" t="s">
        <v>175</v>
      </c>
      <c r="B189" s="46" t="s">
        <v>22</v>
      </c>
      <c r="C189" s="60"/>
      <c r="D189" s="39">
        <f t="shared" si="45"/>
        <v>97.8595</v>
      </c>
      <c r="E189" s="61">
        <f t="shared" si="46"/>
        <v>78.2876</v>
      </c>
      <c r="F189" s="63">
        <v>0.95</v>
      </c>
      <c r="G189" s="53">
        <v>95.0</v>
      </c>
      <c r="H189" s="42"/>
      <c r="I189" s="104"/>
    </row>
    <row r="190" ht="15.75" customHeight="1">
      <c r="A190" s="45" t="s">
        <v>176</v>
      </c>
      <c r="B190" s="46" t="s">
        <v>22</v>
      </c>
      <c r="C190" s="60"/>
      <c r="D190" s="39">
        <f t="shared" si="45"/>
        <v>97.8595</v>
      </c>
      <c r="E190" s="61">
        <f t="shared" si="46"/>
        <v>78.2876</v>
      </c>
      <c r="F190" s="63">
        <v>0.95</v>
      </c>
      <c r="G190" s="53">
        <v>215.0</v>
      </c>
      <c r="H190" s="42"/>
      <c r="I190" s="104"/>
    </row>
    <row r="191" ht="15.75" customHeight="1">
      <c r="A191" s="45" t="s">
        <v>177</v>
      </c>
      <c r="B191" s="46" t="s">
        <v>22</v>
      </c>
      <c r="C191" s="60"/>
      <c r="D191" s="39">
        <f t="shared" si="45"/>
        <v>97.8595</v>
      </c>
      <c r="E191" s="61">
        <f t="shared" si="46"/>
        <v>78.2876</v>
      </c>
      <c r="F191" s="63">
        <v>0.95</v>
      </c>
      <c r="G191" s="53">
        <v>186.0</v>
      </c>
      <c r="H191" s="42"/>
      <c r="I191" s="104"/>
    </row>
    <row r="192" ht="15.75" customHeight="1">
      <c r="A192" s="45" t="s">
        <v>178</v>
      </c>
      <c r="B192" s="46" t="s">
        <v>22</v>
      </c>
      <c r="C192" s="60"/>
      <c r="D192" s="39">
        <f t="shared" si="45"/>
        <v>97.8595</v>
      </c>
      <c r="E192" s="61">
        <f t="shared" si="46"/>
        <v>78.2876</v>
      </c>
      <c r="F192" s="63">
        <v>0.95</v>
      </c>
      <c r="G192" s="53">
        <v>107.0</v>
      </c>
      <c r="H192" s="42"/>
      <c r="I192" s="104"/>
    </row>
    <row r="193" ht="15.75" customHeight="1">
      <c r="A193" s="45" t="s">
        <v>179</v>
      </c>
      <c r="B193" s="46" t="s">
        <v>22</v>
      </c>
      <c r="C193" s="60"/>
      <c r="D193" s="39">
        <f t="shared" si="45"/>
        <v>97.8595</v>
      </c>
      <c r="E193" s="61">
        <f t="shared" si="46"/>
        <v>78.2876</v>
      </c>
      <c r="F193" s="63">
        <v>0.95</v>
      </c>
      <c r="G193" s="53">
        <v>1338.0</v>
      </c>
      <c r="H193" s="42"/>
      <c r="I193" s="104"/>
    </row>
    <row r="194" ht="15.75" customHeight="1">
      <c r="A194" s="45" t="s">
        <v>180</v>
      </c>
      <c r="B194" s="46" t="s">
        <v>22</v>
      </c>
      <c r="C194" s="60"/>
      <c r="D194" s="39">
        <f t="shared" si="45"/>
        <v>97.8595</v>
      </c>
      <c r="E194" s="61">
        <f t="shared" si="46"/>
        <v>78.2876</v>
      </c>
      <c r="F194" s="63">
        <v>0.95</v>
      </c>
      <c r="G194" s="53">
        <v>99.0</v>
      </c>
      <c r="H194" s="42"/>
      <c r="I194" s="104"/>
    </row>
    <row r="195" ht="15.75" customHeight="1">
      <c r="A195" s="45" t="s">
        <v>181</v>
      </c>
      <c r="B195" s="46" t="s">
        <v>22</v>
      </c>
      <c r="C195" s="60"/>
      <c r="D195" s="39">
        <f t="shared" si="45"/>
        <v>97.8595</v>
      </c>
      <c r="E195" s="61">
        <f t="shared" si="46"/>
        <v>78.2876</v>
      </c>
      <c r="F195" s="63">
        <v>0.95</v>
      </c>
      <c r="G195" s="53">
        <v>504.0</v>
      </c>
      <c r="H195" s="42"/>
      <c r="I195" s="104"/>
    </row>
    <row r="196" ht="15.75" customHeight="1">
      <c r="A196" s="45" t="s">
        <v>176</v>
      </c>
      <c r="B196" s="46" t="s">
        <v>40</v>
      </c>
      <c r="C196" s="46"/>
      <c r="D196" s="39">
        <f t="shared" si="45"/>
        <v>391.438</v>
      </c>
      <c r="E196" s="61">
        <f t="shared" si="46"/>
        <v>313.1504</v>
      </c>
      <c r="F196" s="63">
        <v>3.8</v>
      </c>
      <c r="G196" s="53">
        <v>164.0</v>
      </c>
      <c r="H196" s="51" t="s">
        <v>50</v>
      </c>
      <c r="I196" s="104"/>
    </row>
    <row r="197" ht="15.75" customHeight="1">
      <c r="A197" s="45" t="s">
        <v>177</v>
      </c>
      <c r="B197" s="46" t="s">
        <v>40</v>
      </c>
      <c r="C197" s="46"/>
      <c r="D197" s="39">
        <f t="shared" si="45"/>
        <v>391.438</v>
      </c>
      <c r="E197" s="61">
        <f t="shared" si="46"/>
        <v>313.1504</v>
      </c>
      <c r="F197" s="63">
        <v>3.8</v>
      </c>
      <c r="G197" s="53">
        <v>160.0</v>
      </c>
      <c r="H197" s="51" t="s">
        <v>50</v>
      </c>
      <c r="I197" s="104"/>
    </row>
    <row r="198" ht="15.75" customHeight="1">
      <c r="A198" s="45" t="s">
        <v>179</v>
      </c>
      <c r="B198" s="46" t="s">
        <v>40</v>
      </c>
      <c r="C198" s="46"/>
      <c r="D198" s="39">
        <f t="shared" si="45"/>
        <v>360.535</v>
      </c>
      <c r="E198" s="61">
        <f t="shared" si="46"/>
        <v>288.428</v>
      </c>
      <c r="F198" s="63">
        <v>3.5</v>
      </c>
      <c r="G198" s="53">
        <v>181.0</v>
      </c>
      <c r="H198" s="51" t="s">
        <v>50</v>
      </c>
      <c r="I198" s="104"/>
    </row>
    <row r="199" ht="15.75" customHeight="1">
      <c r="A199" s="45" t="s">
        <v>181</v>
      </c>
      <c r="B199" s="46" t="s">
        <v>40</v>
      </c>
      <c r="C199" s="46"/>
      <c r="D199" s="39">
        <f t="shared" si="45"/>
        <v>360.535</v>
      </c>
      <c r="E199" s="61">
        <f t="shared" si="46"/>
        <v>288.428</v>
      </c>
      <c r="F199" s="63">
        <v>3.5</v>
      </c>
      <c r="G199" s="53">
        <v>173.0</v>
      </c>
      <c r="H199" s="51" t="s">
        <v>50</v>
      </c>
      <c r="I199" s="104"/>
    </row>
    <row r="200" ht="15.75" customHeight="1">
      <c r="A200" s="88" t="s">
        <v>182</v>
      </c>
      <c r="B200" s="81"/>
      <c r="C200" s="81"/>
      <c r="D200" s="33">
        <v>1.0</v>
      </c>
      <c r="E200" s="34">
        <v>-0.2</v>
      </c>
      <c r="F200" s="82"/>
      <c r="G200" s="81"/>
      <c r="H200" s="81"/>
      <c r="I200" s="80"/>
    </row>
    <row r="201" ht="15.75" customHeight="1">
      <c r="A201" s="45" t="s">
        <v>183</v>
      </c>
      <c r="B201" s="46" t="s">
        <v>22</v>
      </c>
      <c r="C201" s="60"/>
      <c r="D201" s="39">
        <f t="shared" ref="D201:D206" si="47">F201*$J$1</f>
        <v>206.02</v>
      </c>
      <c r="E201" s="61">
        <f t="shared" ref="E201:E206" si="48">(F201*$J$1)*0.8</f>
        <v>164.816</v>
      </c>
      <c r="F201" s="63">
        <v>2.0</v>
      </c>
      <c r="G201" s="53">
        <v>3142.0</v>
      </c>
      <c r="H201" s="42"/>
      <c r="I201" s="106"/>
    </row>
    <row r="202" ht="15.75" customHeight="1">
      <c r="A202" s="45" t="s">
        <v>184</v>
      </c>
      <c r="B202" s="46" t="s">
        <v>40</v>
      </c>
      <c r="C202" s="46"/>
      <c r="D202" s="39">
        <f t="shared" si="47"/>
        <v>648.963</v>
      </c>
      <c r="E202" s="61">
        <f t="shared" si="48"/>
        <v>519.1704</v>
      </c>
      <c r="F202" s="63">
        <v>6.3</v>
      </c>
      <c r="G202" s="53">
        <v>194.0</v>
      </c>
      <c r="H202" s="51" t="s">
        <v>50</v>
      </c>
      <c r="I202" s="106" t="s">
        <v>185</v>
      </c>
    </row>
    <row r="203" ht="15.75" customHeight="1">
      <c r="A203" s="45" t="s">
        <v>186</v>
      </c>
      <c r="B203" s="46" t="s">
        <v>40</v>
      </c>
      <c r="C203" s="46"/>
      <c r="D203" s="39">
        <f t="shared" si="47"/>
        <v>648.963</v>
      </c>
      <c r="E203" s="61">
        <f t="shared" si="48"/>
        <v>519.1704</v>
      </c>
      <c r="F203" s="63">
        <v>6.3</v>
      </c>
      <c r="G203" s="53">
        <v>199.0</v>
      </c>
      <c r="H203" s="51" t="s">
        <v>50</v>
      </c>
      <c r="I203" s="106" t="s">
        <v>187</v>
      </c>
    </row>
    <row r="204" ht="15.75" customHeight="1">
      <c r="A204" s="45" t="s">
        <v>188</v>
      </c>
      <c r="B204" s="46" t="s">
        <v>40</v>
      </c>
      <c r="C204" s="46"/>
      <c r="D204" s="39">
        <f t="shared" si="47"/>
        <v>648.963</v>
      </c>
      <c r="E204" s="61">
        <f t="shared" si="48"/>
        <v>519.1704</v>
      </c>
      <c r="F204" s="63">
        <v>6.3</v>
      </c>
      <c r="G204" s="53">
        <v>158.0</v>
      </c>
      <c r="H204" s="51" t="s">
        <v>50</v>
      </c>
      <c r="I204" s="106" t="s">
        <v>187</v>
      </c>
    </row>
    <row r="205" ht="15.75" customHeight="1">
      <c r="A205" s="45" t="s">
        <v>189</v>
      </c>
      <c r="B205" s="46" t="s">
        <v>40</v>
      </c>
      <c r="C205" s="46"/>
      <c r="D205" s="39">
        <f t="shared" si="47"/>
        <v>648.963</v>
      </c>
      <c r="E205" s="61">
        <f t="shared" si="48"/>
        <v>519.1704</v>
      </c>
      <c r="F205" s="63">
        <v>6.3</v>
      </c>
      <c r="G205" s="53">
        <v>189.0</v>
      </c>
      <c r="H205" s="51" t="s">
        <v>50</v>
      </c>
      <c r="I205" s="106" t="s">
        <v>187</v>
      </c>
    </row>
    <row r="206" ht="15.75" customHeight="1">
      <c r="A206" s="45" t="s">
        <v>190</v>
      </c>
      <c r="B206" s="46" t="s">
        <v>40</v>
      </c>
      <c r="C206" s="46"/>
      <c r="D206" s="39">
        <f t="shared" si="47"/>
        <v>648.963</v>
      </c>
      <c r="E206" s="61">
        <f t="shared" si="48"/>
        <v>519.1704</v>
      </c>
      <c r="F206" s="63">
        <v>6.3</v>
      </c>
      <c r="G206" s="53">
        <v>194.0</v>
      </c>
      <c r="H206" s="51" t="s">
        <v>50</v>
      </c>
      <c r="I206" s="106" t="s">
        <v>187</v>
      </c>
    </row>
    <row r="207" ht="15.75" customHeight="1">
      <c r="A207" s="88" t="s">
        <v>191</v>
      </c>
      <c r="B207" s="81"/>
      <c r="C207" s="81"/>
      <c r="D207" s="33">
        <v>1.0</v>
      </c>
      <c r="E207" s="34">
        <v>-0.2</v>
      </c>
      <c r="F207" s="82"/>
      <c r="G207" s="81"/>
      <c r="H207" s="81"/>
      <c r="I207" s="80"/>
    </row>
    <row r="208" ht="15.75" customHeight="1">
      <c r="A208" s="45" t="s">
        <v>192</v>
      </c>
      <c r="B208" s="46" t="s">
        <v>22</v>
      </c>
      <c r="C208" s="46"/>
      <c r="D208" s="39">
        <f t="shared" ref="D208:D209" si="49">F208*$J$1</f>
        <v>92.709</v>
      </c>
      <c r="E208" s="39">
        <f t="shared" ref="E208:E209" si="50">(F208*$J$1)*0.8</f>
        <v>74.1672</v>
      </c>
      <c r="F208" s="63">
        <v>0.9</v>
      </c>
      <c r="G208" s="41">
        <v>1414.0</v>
      </c>
      <c r="H208" s="42"/>
      <c r="I208" s="104"/>
    </row>
    <row r="209" ht="15.75" customHeight="1">
      <c r="A209" s="45" t="s">
        <v>192</v>
      </c>
      <c r="B209" s="46" t="s">
        <v>40</v>
      </c>
      <c r="C209" s="46"/>
      <c r="D209" s="39">
        <f t="shared" si="49"/>
        <v>288.428</v>
      </c>
      <c r="E209" s="39">
        <f t="shared" si="50"/>
        <v>230.7424</v>
      </c>
      <c r="F209" s="63">
        <v>2.8</v>
      </c>
      <c r="G209" s="64">
        <v>70.0</v>
      </c>
      <c r="H209" s="51"/>
      <c r="I209" s="104"/>
    </row>
    <row r="210" ht="15.75" customHeight="1">
      <c r="A210" s="88" t="s">
        <v>193</v>
      </c>
      <c r="B210" s="81"/>
      <c r="C210" s="81"/>
      <c r="D210" s="33">
        <v>1.0</v>
      </c>
      <c r="E210" s="34">
        <v>-0.2</v>
      </c>
      <c r="F210" s="82"/>
      <c r="G210" s="81"/>
      <c r="H210" s="81"/>
      <c r="I210" s="80"/>
    </row>
    <row r="211" ht="15.75" customHeight="1">
      <c r="A211" s="45" t="s">
        <v>194</v>
      </c>
      <c r="B211" s="46" t="s">
        <v>22</v>
      </c>
      <c r="C211" s="46"/>
      <c r="D211" s="107">
        <f t="shared" ref="D211:D212" si="51">F211*$J$1</f>
        <v>133.913</v>
      </c>
      <c r="E211" s="39">
        <f t="shared" ref="E211:E212" si="52">(F211*$J$1)*0.8</f>
        <v>107.1304</v>
      </c>
      <c r="F211" s="40">
        <v>1.3</v>
      </c>
      <c r="G211" s="41">
        <v>14523.0</v>
      </c>
      <c r="H211" s="42">
        <v>45778.0</v>
      </c>
      <c r="I211" s="104"/>
    </row>
    <row r="212" ht="15.75" customHeight="1">
      <c r="A212" s="45" t="s">
        <v>195</v>
      </c>
      <c r="B212" s="46" t="s">
        <v>40</v>
      </c>
      <c r="C212" s="46"/>
      <c r="D212" s="107">
        <f t="shared" si="51"/>
        <v>391.438</v>
      </c>
      <c r="E212" s="39">
        <f t="shared" si="52"/>
        <v>313.1504</v>
      </c>
      <c r="F212" s="63">
        <v>3.8</v>
      </c>
      <c r="G212" s="53">
        <v>86.0</v>
      </c>
      <c r="H212" s="108"/>
      <c r="I212" s="104"/>
    </row>
    <row r="213" ht="15.75" customHeight="1">
      <c r="A213" s="88" t="s">
        <v>196</v>
      </c>
      <c r="B213" s="81"/>
      <c r="C213" s="81"/>
      <c r="D213" s="33">
        <v>1.0</v>
      </c>
      <c r="E213" s="34">
        <v>-0.2</v>
      </c>
      <c r="F213" s="82"/>
      <c r="G213" s="81"/>
      <c r="H213" s="81"/>
      <c r="I213" s="80"/>
    </row>
    <row r="214" ht="15.75" customHeight="1">
      <c r="A214" s="45" t="s">
        <v>197</v>
      </c>
      <c r="B214" s="46" t="s">
        <v>22</v>
      </c>
      <c r="C214" s="60"/>
      <c r="D214" s="39">
        <f t="shared" ref="D214:D222" si="53">F214*$J$1</f>
        <v>133.913</v>
      </c>
      <c r="E214" s="61">
        <f t="shared" ref="E214:E222" si="54">(F214*$J$1)*0.8</f>
        <v>107.1304</v>
      </c>
      <c r="F214" s="63">
        <v>1.3</v>
      </c>
      <c r="G214" s="53">
        <v>126.0</v>
      </c>
      <c r="H214" s="42"/>
      <c r="I214" s="104"/>
    </row>
    <row r="215" ht="15.75" customHeight="1">
      <c r="A215" s="45" t="s">
        <v>198</v>
      </c>
      <c r="B215" s="46" t="s">
        <v>22</v>
      </c>
      <c r="C215" s="60"/>
      <c r="D215" s="39">
        <f t="shared" si="53"/>
        <v>133.913</v>
      </c>
      <c r="E215" s="61">
        <f t="shared" si="54"/>
        <v>107.1304</v>
      </c>
      <c r="F215" s="63">
        <v>1.3</v>
      </c>
      <c r="G215" s="53">
        <v>231.0</v>
      </c>
      <c r="H215" s="42"/>
      <c r="I215" s="104"/>
    </row>
    <row r="216" ht="15.75" customHeight="1">
      <c r="A216" s="45" t="s">
        <v>199</v>
      </c>
      <c r="B216" s="46" t="s">
        <v>22</v>
      </c>
      <c r="C216" s="60"/>
      <c r="D216" s="39">
        <f t="shared" si="53"/>
        <v>123.612</v>
      </c>
      <c r="E216" s="61">
        <f t="shared" si="54"/>
        <v>98.8896</v>
      </c>
      <c r="F216" s="63">
        <v>1.2</v>
      </c>
      <c r="G216" s="53">
        <v>230.0</v>
      </c>
      <c r="H216" s="42"/>
      <c r="I216" s="104"/>
    </row>
    <row r="217" ht="15.75" customHeight="1">
      <c r="A217" s="45" t="s">
        <v>200</v>
      </c>
      <c r="B217" s="46" t="s">
        <v>22</v>
      </c>
      <c r="C217" s="60"/>
      <c r="D217" s="39">
        <f t="shared" si="53"/>
        <v>123.612</v>
      </c>
      <c r="E217" s="61">
        <f t="shared" si="54"/>
        <v>98.8896</v>
      </c>
      <c r="F217" s="63">
        <v>1.2</v>
      </c>
      <c r="G217" s="53">
        <v>135.0</v>
      </c>
      <c r="H217" s="42"/>
      <c r="I217" s="104"/>
    </row>
    <row r="218" ht="15.75" customHeight="1">
      <c r="A218" s="45" t="s">
        <v>201</v>
      </c>
      <c r="B218" s="46" t="s">
        <v>40</v>
      </c>
      <c r="C218" s="46"/>
      <c r="D218" s="39">
        <f t="shared" si="53"/>
        <v>453.244</v>
      </c>
      <c r="E218" s="61">
        <f t="shared" si="54"/>
        <v>362.5952</v>
      </c>
      <c r="F218" s="63">
        <v>4.4</v>
      </c>
      <c r="G218" s="53">
        <v>64.0</v>
      </c>
      <c r="H218" s="108"/>
      <c r="I218" s="104"/>
    </row>
    <row r="219" ht="15.75" customHeight="1">
      <c r="A219" s="45" t="s">
        <v>197</v>
      </c>
      <c r="B219" s="46" t="s">
        <v>40</v>
      </c>
      <c r="C219" s="46"/>
      <c r="D219" s="39">
        <f t="shared" si="53"/>
        <v>566.555</v>
      </c>
      <c r="E219" s="61">
        <f t="shared" si="54"/>
        <v>453.244</v>
      </c>
      <c r="F219" s="63">
        <v>5.5</v>
      </c>
      <c r="G219" s="53">
        <v>104.0</v>
      </c>
      <c r="H219" s="108"/>
      <c r="I219" s="104"/>
    </row>
    <row r="220" ht="15.75" customHeight="1">
      <c r="A220" s="45" t="s">
        <v>198</v>
      </c>
      <c r="B220" s="46" t="s">
        <v>40</v>
      </c>
      <c r="C220" s="46"/>
      <c r="D220" s="39">
        <f t="shared" si="53"/>
        <v>566.555</v>
      </c>
      <c r="E220" s="61">
        <f t="shared" si="54"/>
        <v>453.244</v>
      </c>
      <c r="F220" s="63">
        <v>5.5</v>
      </c>
      <c r="G220" s="53">
        <v>92.0</v>
      </c>
      <c r="H220" s="108"/>
      <c r="I220" s="104"/>
    </row>
    <row r="221" ht="15.75" customHeight="1">
      <c r="A221" s="45" t="s">
        <v>199</v>
      </c>
      <c r="B221" s="46" t="s">
        <v>40</v>
      </c>
      <c r="C221" s="46"/>
      <c r="D221" s="39">
        <f t="shared" si="53"/>
        <v>504.749</v>
      </c>
      <c r="E221" s="61">
        <f t="shared" si="54"/>
        <v>403.7992</v>
      </c>
      <c r="F221" s="63">
        <v>4.9</v>
      </c>
      <c r="G221" s="53">
        <v>113.0</v>
      </c>
      <c r="H221" s="108"/>
      <c r="I221" s="104"/>
    </row>
    <row r="222" ht="15.75" customHeight="1">
      <c r="A222" s="45" t="s">
        <v>200</v>
      </c>
      <c r="B222" s="46" t="s">
        <v>40</v>
      </c>
      <c r="C222" s="46"/>
      <c r="D222" s="39">
        <f t="shared" si="53"/>
        <v>504.749</v>
      </c>
      <c r="E222" s="61">
        <f t="shared" si="54"/>
        <v>403.7992</v>
      </c>
      <c r="F222" s="63">
        <v>4.9</v>
      </c>
      <c r="G222" s="53">
        <v>113.0</v>
      </c>
      <c r="H222" s="108"/>
      <c r="I222" s="104"/>
    </row>
    <row r="223" ht="15.75" customHeight="1">
      <c r="A223" s="88" t="s">
        <v>202</v>
      </c>
      <c r="B223" s="81"/>
      <c r="C223" s="81"/>
      <c r="D223" s="33">
        <v>1.0</v>
      </c>
      <c r="E223" s="34">
        <v>-0.2</v>
      </c>
      <c r="F223" s="82"/>
      <c r="G223" s="81"/>
      <c r="H223" s="81"/>
      <c r="I223" s="80"/>
    </row>
    <row r="224" ht="15.75" customHeight="1">
      <c r="A224" s="94" t="s">
        <v>203</v>
      </c>
      <c r="B224" s="95" t="s">
        <v>22</v>
      </c>
      <c r="C224" s="109"/>
      <c r="D224" s="110">
        <f>F224*$J$1</f>
        <v>92.709</v>
      </c>
      <c r="E224" s="111">
        <f>(F224*$J$1)*0.8</f>
        <v>74.1672</v>
      </c>
      <c r="F224" s="112">
        <v>0.9</v>
      </c>
      <c r="G224" s="113">
        <v>17.0</v>
      </c>
      <c r="H224" s="114"/>
      <c r="I224" s="104"/>
    </row>
    <row r="225" ht="15.75" customHeight="1">
      <c r="A225" s="88" t="s">
        <v>204</v>
      </c>
      <c r="B225" s="81"/>
      <c r="C225" s="81"/>
      <c r="D225" s="33">
        <v>1.0</v>
      </c>
      <c r="E225" s="34">
        <v>-0.2</v>
      </c>
      <c r="F225" s="82"/>
      <c r="G225" s="81"/>
      <c r="H225" s="81"/>
      <c r="I225" s="80"/>
    </row>
    <row r="226" ht="15.75" customHeight="1">
      <c r="A226" s="45" t="s">
        <v>205</v>
      </c>
      <c r="B226" s="46" t="s">
        <v>22</v>
      </c>
      <c r="C226" s="46"/>
      <c r="D226" s="39">
        <f t="shared" ref="D226:D234" si="55">F226*$J$1</f>
        <v>97.8595</v>
      </c>
      <c r="E226" s="39">
        <f t="shared" ref="E226:E234" si="56">(F226*$J$1)*0.8</f>
        <v>78.2876</v>
      </c>
      <c r="F226" s="63">
        <v>0.95</v>
      </c>
      <c r="G226" s="41">
        <v>4431.0</v>
      </c>
      <c r="H226" s="42"/>
      <c r="I226" s="104"/>
    </row>
    <row r="227" ht="15.75" customHeight="1">
      <c r="A227" s="45" t="s">
        <v>206</v>
      </c>
      <c r="B227" s="46" t="s">
        <v>22</v>
      </c>
      <c r="C227" s="46"/>
      <c r="D227" s="39">
        <f t="shared" si="55"/>
        <v>97.8595</v>
      </c>
      <c r="E227" s="39">
        <f t="shared" si="56"/>
        <v>78.2876</v>
      </c>
      <c r="F227" s="63">
        <v>0.95</v>
      </c>
      <c r="G227" s="41">
        <v>1743.0</v>
      </c>
      <c r="H227" s="42"/>
      <c r="I227" s="104"/>
    </row>
    <row r="228" ht="15.75" customHeight="1">
      <c r="A228" s="45" t="s">
        <v>207</v>
      </c>
      <c r="B228" s="46" t="s">
        <v>22</v>
      </c>
      <c r="C228" s="46"/>
      <c r="D228" s="39">
        <f t="shared" si="55"/>
        <v>97.8595</v>
      </c>
      <c r="E228" s="39">
        <f t="shared" si="56"/>
        <v>78.2876</v>
      </c>
      <c r="F228" s="63">
        <v>0.95</v>
      </c>
      <c r="G228" s="41">
        <v>2543.0</v>
      </c>
      <c r="H228" s="42"/>
      <c r="I228" s="104"/>
    </row>
    <row r="229" ht="15.75" customHeight="1">
      <c r="A229" s="45" t="s">
        <v>208</v>
      </c>
      <c r="B229" s="46" t="s">
        <v>22</v>
      </c>
      <c r="C229" s="46"/>
      <c r="D229" s="39">
        <f t="shared" si="55"/>
        <v>97.8595</v>
      </c>
      <c r="E229" s="39">
        <f t="shared" si="56"/>
        <v>78.2876</v>
      </c>
      <c r="F229" s="63">
        <v>0.95</v>
      </c>
      <c r="G229" s="41">
        <v>202.0</v>
      </c>
      <c r="H229" s="42"/>
      <c r="I229" s="104"/>
    </row>
    <row r="230" ht="15.75" customHeight="1">
      <c r="A230" s="45" t="s">
        <v>209</v>
      </c>
      <c r="B230" s="46" t="s">
        <v>22</v>
      </c>
      <c r="C230" s="46"/>
      <c r="D230" s="39">
        <f t="shared" si="55"/>
        <v>97.8595</v>
      </c>
      <c r="E230" s="39">
        <f t="shared" si="56"/>
        <v>78.2876</v>
      </c>
      <c r="F230" s="63">
        <v>0.95</v>
      </c>
      <c r="G230" s="41">
        <v>393.0</v>
      </c>
      <c r="H230" s="42"/>
      <c r="I230" s="104"/>
    </row>
    <row r="231" ht="15.75" customHeight="1">
      <c r="A231" s="45" t="s">
        <v>210</v>
      </c>
      <c r="B231" s="46" t="s">
        <v>22</v>
      </c>
      <c r="C231" s="46"/>
      <c r="D231" s="39">
        <f t="shared" si="55"/>
        <v>97.8595</v>
      </c>
      <c r="E231" s="39">
        <f t="shared" si="56"/>
        <v>78.2876</v>
      </c>
      <c r="F231" s="63">
        <v>0.95</v>
      </c>
      <c r="G231" s="41">
        <v>104.0</v>
      </c>
      <c r="H231" s="42"/>
      <c r="I231" s="104"/>
    </row>
    <row r="232" ht="15.75" customHeight="1">
      <c r="A232" s="45" t="s">
        <v>211</v>
      </c>
      <c r="B232" s="46" t="s">
        <v>22</v>
      </c>
      <c r="C232" s="46"/>
      <c r="D232" s="39">
        <f t="shared" si="55"/>
        <v>97.8595</v>
      </c>
      <c r="E232" s="39">
        <f t="shared" si="56"/>
        <v>78.2876</v>
      </c>
      <c r="F232" s="63">
        <v>0.95</v>
      </c>
      <c r="G232" s="41">
        <v>88.0</v>
      </c>
      <c r="H232" s="42"/>
      <c r="I232" s="104"/>
    </row>
    <row r="233" ht="15.75" customHeight="1">
      <c r="A233" s="45" t="s">
        <v>207</v>
      </c>
      <c r="B233" s="46" t="s">
        <v>40</v>
      </c>
      <c r="C233" s="52"/>
      <c r="D233" s="39">
        <f t="shared" si="55"/>
        <v>309.03</v>
      </c>
      <c r="E233" s="39">
        <f t="shared" si="56"/>
        <v>247.224</v>
      </c>
      <c r="F233" s="63">
        <v>3.0</v>
      </c>
      <c r="G233" s="64">
        <v>8.0</v>
      </c>
      <c r="H233" s="108"/>
      <c r="I233" s="104"/>
    </row>
    <row r="234" ht="15.75" customHeight="1">
      <c r="A234" s="45" t="s">
        <v>209</v>
      </c>
      <c r="B234" s="46" t="s">
        <v>40</v>
      </c>
      <c r="C234" s="52"/>
      <c r="D234" s="39">
        <f t="shared" si="55"/>
        <v>309.03</v>
      </c>
      <c r="E234" s="39">
        <f t="shared" si="56"/>
        <v>247.224</v>
      </c>
      <c r="F234" s="63">
        <v>3.0</v>
      </c>
      <c r="G234" s="53">
        <v>147.0</v>
      </c>
      <c r="H234" s="108"/>
      <c r="I234" s="104"/>
    </row>
    <row r="235" ht="15.75" customHeight="1">
      <c r="A235" s="88" t="s">
        <v>212</v>
      </c>
      <c r="B235" s="81"/>
      <c r="C235" s="81"/>
      <c r="D235" s="33">
        <v>1.0</v>
      </c>
      <c r="E235" s="34">
        <v>-0.2</v>
      </c>
      <c r="F235" s="82"/>
      <c r="G235" s="81"/>
      <c r="H235" s="81"/>
      <c r="I235" s="80"/>
    </row>
    <row r="236" ht="15.75" customHeight="1">
      <c r="A236" s="45" t="s">
        <v>213</v>
      </c>
      <c r="B236" s="46" t="s">
        <v>22</v>
      </c>
      <c r="C236" s="60"/>
      <c r="D236" s="39">
        <f t="shared" ref="D236:D242" si="57">F236*$J$1</f>
        <v>92.709</v>
      </c>
      <c r="E236" s="61">
        <f t="shared" ref="E236:E242" si="58">(F236*$J$1)*0.8</f>
        <v>74.1672</v>
      </c>
      <c r="F236" s="63">
        <v>0.9</v>
      </c>
      <c r="G236" s="53">
        <v>1080.0</v>
      </c>
      <c r="H236" s="42"/>
      <c r="I236" s="104"/>
    </row>
    <row r="237" ht="15.75" customHeight="1">
      <c r="A237" s="45" t="s">
        <v>214</v>
      </c>
      <c r="B237" s="46" t="s">
        <v>22</v>
      </c>
      <c r="C237" s="60"/>
      <c r="D237" s="39">
        <f t="shared" si="57"/>
        <v>92.709</v>
      </c>
      <c r="E237" s="61">
        <f t="shared" si="58"/>
        <v>74.1672</v>
      </c>
      <c r="F237" s="63">
        <v>0.9</v>
      </c>
      <c r="G237" s="53">
        <v>1711.0</v>
      </c>
      <c r="H237" s="42"/>
      <c r="I237" s="104"/>
    </row>
    <row r="238" ht="15.75" customHeight="1">
      <c r="A238" s="45" t="s">
        <v>215</v>
      </c>
      <c r="B238" s="46" t="s">
        <v>22</v>
      </c>
      <c r="C238" s="60"/>
      <c r="D238" s="39">
        <f t="shared" si="57"/>
        <v>92.709</v>
      </c>
      <c r="E238" s="61">
        <f t="shared" si="58"/>
        <v>74.1672</v>
      </c>
      <c r="F238" s="63">
        <v>0.9</v>
      </c>
      <c r="G238" s="53">
        <v>916.0</v>
      </c>
      <c r="H238" s="42"/>
      <c r="I238" s="104"/>
    </row>
    <row r="239" ht="15.75" customHeight="1">
      <c r="A239" s="45" t="s">
        <v>216</v>
      </c>
      <c r="B239" s="46" t="s">
        <v>22</v>
      </c>
      <c r="C239" s="60"/>
      <c r="D239" s="39">
        <f t="shared" si="57"/>
        <v>92.709</v>
      </c>
      <c r="E239" s="61">
        <f t="shared" si="58"/>
        <v>74.1672</v>
      </c>
      <c r="F239" s="63">
        <v>0.9</v>
      </c>
      <c r="G239" s="53">
        <v>505.0</v>
      </c>
      <c r="H239" s="42"/>
      <c r="I239" s="104"/>
    </row>
    <row r="240" ht="15.75" customHeight="1">
      <c r="A240" s="45" t="s">
        <v>213</v>
      </c>
      <c r="B240" s="46" t="s">
        <v>40</v>
      </c>
      <c r="C240" s="46"/>
      <c r="D240" s="39">
        <f t="shared" si="57"/>
        <v>288.428</v>
      </c>
      <c r="E240" s="61">
        <f t="shared" si="58"/>
        <v>230.7424</v>
      </c>
      <c r="F240" s="63">
        <v>2.8</v>
      </c>
      <c r="G240" s="53">
        <v>178.0</v>
      </c>
      <c r="H240" s="108"/>
      <c r="I240" s="104"/>
    </row>
    <row r="241" ht="15.75" customHeight="1">
      <c r="A241" s="45" t="s">
        <v>215</v>
      </c>
      <c r="B241" s="46" t="s">
        <v>40</v>
      </c>
      <c r="C241" s="46"/>
      <c r="D241" s="39">
        <f t="shared" si="57"/>
        <v>288.428</v>
      </c>
      <c r="E241" s="61">
        <f t="shared" si="58"/>
        <v>230.7424</v>
      </c>
      <c r="F241" s="63">
        <v>2.8</v>
      </c>
      <c r="G241" s="53">
        <v>164.0</v>
      </c>
      <c r="H241" s="108"/>
      <c r="I241" s="104"/>
    </row>
    <row r="242" ht="15.75" customHeight="1">
      <c r="A242" s="45" t="s">
        <v>216</v>
      </c>
      <c r="B242" s="46" t="s">
        <v>40</v>
      </c>
      <c r="C242" s="46"/>
      <c r="D242" s="39">
        <f t="shared" si="57"/>
        <v>288.428</v>
      </c>
      <c r="E242" s="61">
        <f t="shared" si="58"/>
        <v>230.7424</v>
      </c>
      <c r="F242" s="63">
        <v>2.8</v>
      </c>
      <c r="G242" s="53">
        <v>288.0</v>
      </c>
      <c r="H242" s="108"/>
      <c r="I242" s="104"/>
    </row>
    <row r="243" ht="15.75" customHeight="1">
      <c r="A243" s="115" t="s">
        <v>217</v>
      </c>
      <c r="B243" s="116"/>
      <c r="C243" s="116"/>
      <c r="D243" s="33">
        <v>1.0</v>
      </c>
      <c r="E243" s="34">
        <v>-0.2</v>
      </c>
      <c r="F243" s="117"/>
      <c r="G243" s="116"/>
      <c r="H243" s="116"/>
      <c r="I243" s="80"/>
    </row>
    <row r="244" ht="15.75" customHeight="1">
      <c r="A244" s="45" t="s">
        <v>218</v>
      </c>
      <c r="B244" s="46" t="s">
        <v>22</v>
      </c>
      <c r="C244" s="60"/>
      <c r="D244" s="39">
        <f t="shared" ref="D244:D250" si="59">F244*$J$1</f>
        <v>92.709</v>
      </c>
      <c r="E244" s="61">
        <f t="shared" ref="E244:E250" si="60">(F244*$J$1)*0.8</f>
        <v>74.1672</v>
      </c>
      <c r="F244" s="63">
        <v>0.9</v>
      </c>
      <c r="G244" s="53">
        <v>255.0</v>
      </c>
      <c r="H244" s="42"/>
      <c r="I244" s="104"/>
    </row>
    <row r="245" ht="15.75" customHeight="1">
      <c r="A245" s="45" t="s">
        <v>219</v>
      </c>
      <c r="B245" s="46" t="s">
        <v>22</v>
      </c>
      <c r="C245" s="60"/>
      <c r="D245" s="39">
        <f t="shared" si="59"/>
        <v>92.709</v>
      </c>
      <c r="E245" s="61">
        <f t="shared" si="60"/>
        <v>74.1672</v>
      </c>
      <c r="F245" s="63">
        <v>0.9</v>
      </c>
      <c r="G245" s="53">
        <v>1448.0</v>
      </c>
      <c r="H245" s="42"/>
      <c r="I245" s="104"/>
    </row>
    <row r="246" ht="15.75" customHeight="1">
      <c r="A246" s="45" t="s">
        <v>220</v>
      </c>
      <c r="B246" s="46" t="s">
        <v>22</v>
      </c>
      <c r="C246" s="60"/>
      <c r="D246" s="39">
        <f t="shared" si="59"/>
        <v>92.709</v>
      </c>
      <c r="E246" s="61">
        <f t="shared" si="60"/>
        <v>74.1672</v>
      </c>
      <c r="F246" s="63">
        <v>0.9</v>
      </c>
      <c r="G246" s="53">
        <v>4852.0</v>
      </c>
      <c r="H246" s="42"/>
      <c r="I246" s="104"/>
    </row>
    <row r="247" ht="15.75" customHeight="1">
      <c r="A247" s="45" t="s">
        <v>218</v>
      </c>
      <c r="B247" s="46" t="s">
        <v>40</v>
      </c>
      <c r="C247" s="46"/>
      <c r="D247" s="39">
        <f t="shared" si="59"/>
        <v>319.331</v>
      </c>
      <c r="E247" s="61">
        <f t="shared" si="60"/>
        <v>255.4648</v>
      </c>
      <c r="F247" s="63">
        <v>3.1</v>
      </c>
      <c r="G247" s="53">
        <v>192.0</v>
      </c>
      <c r="H247" s="108"/>
      <c r="I247" s="104"/>
    </row>
    <row r="248" ht="15.75" customHeight="1">
      <c r="A248" s="45" t="s">
        <v>219</v>
      </c>
      <c r="B248" s="46" t="s">
        <v>40</v>
      </c>
      <c r="C248" s="46"/>
      <c r="D248" s="39">
        <f t="shared" si="59"/>
        <v>319.331</v>
      </c>
      <c r="E248" s="61">
        <f t="shared" si="60"/>
        <v>255.4648</v>
      </c>
      <c r="F248" s="63">
        <v>3.1</v>
      </c>
      <c r="G248" s="53">
        <v>163.0</v>
      </c>
      <c r="H248" s="108"/>
      <c r="I248" s="104"/>
    </row>
    <row r="249" ht="15.75" customHeight="1">
      <c r="A249" s="45" t="s">
        <v>221</v>
      </c>
      <c r="B249" s="46" t="s">
        <v>40</v>
      </c>
      <c r="C249" s="46"/>
      <c r="D249" s="39">
        <f t="shared" si="59"/>
        <v>319.331</v>
      </c>
      <c r="E249" s="61">
        <f t="shared" si="60"/>
        <v>255.4648</v>
      </c>
      <c r="F249" s="63">
        <v>3.1</v>
      </c>
      <c r="G249" s="53">
        <v>121.0</v>
      </c>
      <c r="H249" s="108"/>
      <c r="I249" s="104"/>
    </row>
    <row r="250" ht="15.75" customHeight="1">
      <c r="A250" s="45" t="s">
        <v>220</v>
      </c>
      <c r="B250" s="46" t="s">
        <v>40</v>
      </c>
      <c r="C250" s="46"/>
      <c r="D250" s="39">
        <f t="shared" si="59"/>
        <v>319.331</v>
      </c>
      <c r="E250" s="61">
        <f t="shared" si="60"/>
        <v>255.4648</v>
      </c>
      <c r="F250" s="63">
        <v>3.1</v>
      </c>
      <c r="G250" s="53">
        <v>195.0</v>
      </c>
      <c r="H250" s="108"/>
      <c r="I250" s="104"/>
    </row>
    <row r="251" ht="15.75" customHeight="1">
      <c r="A251" s="88" t="s">
        <v>222</v>
      </c>
      <c r="B251" s="81"/>
      <c r="C251" s="81"/>
      <c r="D251" s="33">
        <v>1.0</v>
      </c>
      <c r="E251" s="34">
        <v>-0.2</v>
      </c>
      <c r="F251" s="82"/>
      <c r="G251" s="81"/>
      <c r="H251" s="81"/>
      <c r="I251" s="80"/>
    </row>
    <row r="252" ht="15.75" customHeight="1">
      <c r="A252" s="45" t="s">
        <v>223</v>
      </c>
      <c r="B252" s="46" t="s">
        <v>40</v>
      </c>
      <c r="C252" s="46"/>
      <c r="D252" s="38">
        <f t="shared" ref="D252:D254" si="61">F252*$J$1</f>
        <v>751.973</v>
      </c>
      <c r="E252" s="61">
        <f t="shared" ref="E252:E254" si="62">(F252*$J$1)*0.8</f>
        <v>601.5784</v>
      </c>
      <c r="F252" s="63">
        <v>7.3</v>
      </c>
      <c r="G252" s="53">
        <v>94.0</v>
      </c>
      <c r="H252" s="108"/>
      <c r="I252" s="104"/>
    </row>
    <row r="253" ht="15.75" customHeight="1">
      <c r="A253" s="45" t="s">
        <v>224</v>
      </c>
      <c r="B253" s="46" t="s">
        <v>40</v>
      </c>
      <c r="C253" s="46"/>
      <c r="D253" s="38">
        <f t="shared" si="61"/>
        <v>638.662</v>
      </c>
      <c r="E253" s="61">
        <f t="shared" si="62"/>
        <v>510.9296</v>
      </c>
      <c r="F253" s="63">
        <v>6.2</v>
      </c>
      <c r="G253" s="53">
        <v>28.0</v>
      </c>
      <c r="H253" s="108"/>
      <c r="I253" s="104"/>
    </row>
    <row r="254" ht="15.75" customHeight="1">
      <c r="A254" s="45" t="s">
        <v>225</v>
      </c>
      <c r="B254" s="46" t="s">
        <v>40</v>
      </c>
      <c r="C254" s="46"/>
      <c r="D254" s="38">
        <f t="shared" si="61"/>
        <v>751.973</v>
      </c>
      <c r="E254" s="61">
        <f t="shared" si="62"/>
        <v>601.5784</v>
      </c>
      <c r="F254" s="63">
        <v>7.3</v>
      </c>
      <c r="G254" s="53">
        <v>86.0</v>
      </c>
      <c r="H254" s="108"/>
      <c r="I254" s="104"/>
    </row>
    <row r="255" ht="15.75" customHeight="1">
      <c r="A255" s="118"/>
      <c r="B255" s="119"/>
      <c r="C255" s="120"/>
      <c r="D255" s="110"/>
      <c r="E255" s="110"/>
      <c r="F255" s="121"/>
      <c r="G255" s="122"/>
      <c r="H255" s="123"/>
      <c r="I255" s="104"/>
    </row>
    <row r="256" ht="15.75" customHeight="1">
      <c r="A256" s="124" t="s">
        <v>226</v>
      </c>
      <c r="B256" s="125"/>
      <c r="C256" s="125"/>
      <c r="D256" s="125"/>
      <c r="E256" s="125"/>
      <c r="F256" s="125"/>
      <c r="G256" s="125"/>
      <c r="H256" s="126"/>
      <c r="I256" s="127"/>
    </row>
    <row r="257" ht="19.5" customHeight="1">
      <c r="A257" s="14" t="s">
        <v>7</v>
      </c>
      <c r="B257" s="128"/>
      <c r="C257" s="128"/>
      <c r="D257" s="128"/>
      <c r="E257" s="128"/>
      <c r="F257" s="128"/>
      <c r="G257" s="128"/>
      <c r="H257" s="129"/>
      <c r="I257" s="130"/>
    </row>
    <row r="258" ht="16.5" customHeight="1">
      <c r="A258" s="131" t="s">
        <v>227</v>
      </c>
      <c r="I258" s="130"/>
    </row>
    <row r="259" ht="16.5" customHeight="1">
      <c r="A259" s="132" t="s">
        <v>228</v>
      </c>
      <c r="B259" s="133"/>
      <c r="C259" s="133"/>
      <c r="D259" s="133"/>
      <c r="E259" s="133"/>
      <c r="F259" s="133"/>
      <c r="G259" s="133"/>
      <c r="H259" s="133"/>
      <c r="I259" s="130"/>
    </row>
    <row r="260" ht="27.75" customHeight="1">
      <c r="A260" s="134" t="s">
        <v>229</v>
      </c>
      <c r="B260" s="134"/>
      <c r="C260" s="134"/>
      <c r="D260" s="134"/>
      <c r="E260" s="134"/>
      <c r="F260" s="134"/>
      <c r="G260" s="134"/>
      <c r="H260" s="134"/>
      <c r="I260" s="130"/>
    </row>
    <row r="261" ht="14.25" customHeight="1">
      <c r="A261" s="135" t="s">
        <v>230</v>
      </c>
      <c r="I261" s="130"/>
    </row>
    <row r="262" ht="16.5" customHeight="1">
      <c r="A262" s="136" t="s">
        <v>231</v>
      </c>
      <c r="I262" s="130"/>
    </row>
    <row r="263" ht="14.25" customHeight="1">
      <c r="A263" s="136" t="s">
        <v>232</v>
      </c>
      <c r="B263" s="136"/>
      <c r="C263" s="136"/>
      <c r="D263" s="136"/>
      <c r="E263" s="136"/>
      <c r="F263" s="136"/>
      <c r="G263" s="136"/>
      <c r="H263" s="136"/>
      <c r="I263" s="130"/>
    </row>
    <row r="264" ht="17.25" customHeight="1">
      <c r="A264" s="136" t="s">
        <v>233</v>
      </c>
      <c r="H264" s="136"/>
      <c r="I264" s="130"/>
    </row>
    <row r="265" ht="18.75" customHeight="1">
      <c r="A265" s="136" t="s">
        <v>234</v>
      </c>
      <c r="I265" s="130"/>
    </row>
    <row r="266" ht="18.0" customHeight="1">
      <c r="A266" s="136" t="s">
        <v>235</v>
      </c>
      <c r="I266" s="130"/>
    </row>
    <row r="267" ht="18.0" customHeight="1">
      <c r="A267" s="136" t="s">
        <v>236</v>
      </c>
      <c r="I267" s="130"/>
    </row>
    <row r="268" ht="27.75" customHeight="1">
      <c r="A268" s="137" t="s">
        <v>237</v>
      </c>
      <c r="B268" s="137"/>
      <c r="C268" s="137"/>
      <c r="D268" s="137"/>
      <c r="E268" s="137"/>
      <c r="F268" s="137"/>
      <c r="G268" s="137"/>
      <c r="H268" s="137"/>
      <c r="I268" s="130"/>
    </row>
    <row r="269" ht="78.75" customHeight="1">
      <c r="A269" s="138" t="s">
        <v>238</v>
      </c>
      <c r="B269" s="133"/>
      <c r="C269" s="133"/>
      <c r="D269" s="133"/>
      <c r="E269" s="133"/>
      <c r="F269" s="133"/>
      <c r="G269" s="133"/>
      <c r="H269" s="133"/>
      <c r="I269" s="130"/>
    </row>
    <row r="270" ht="16.5" customHeight="1">
      <c r="A270" s="139"/>
      <c r="B270" s="140"/>
      <c r="D270" s="141"/>
      <c r="E270" s="130"/>
      <c r="F270" s="141"/>
      <c r="G270" s="130"/>
      <c r="H270" s="130"/>
      <c r="I270" s="130"/>
    </row>
    <row r="271" ht="16.5" customHeight="1">
      <c r="A271" s="141"/>
      <c r="B271" s="142"/>
      <c r="E271" s="130"/>
      <c r="F271" s="142"/>
      <c r="G271" s="130"/>
      <c r="H271" s="130"/>
      <c r="I271" s="130"/>
    </row>
    <row r="272" ht="15.75" customHeight="1">
      <c r="A272" s="141"/>
      <c r="B272" s="141"/>
      <c r="C272" s="141"/>
      <c r="D272" s="141"/>
      <c r="E272" s="130"/>
      <c r="F272" s="141"/>
      <c r="G272" s="130"/>
      <c r="H272" s="130"/>
      <c r="I272" s="130"/>
    </row>
    <row r="273" ht="17.25" customHeight="1">
      <c r="A273" s="143"/>
      <c r="B273" s="141"/>
      <c r="C273" s="141"/>
      <c r="D273" s="141"/>
      <c r="E273" s="141"/>
      <c r="F273" s="141"/>
      <c r="G273" s="141"/>
      <c r="H273" s="141"/>
      <c r="I273" s="141"/>
    </row>
    <row r="274" ht="16.5" customHeight="1">
      <c r="A274" s="141"/>
      <c r="B274" s="141"/>
      <c r="C274" s="141"/>
      <c r="D274" s="141"/>
      <c r="E274" s="141"/>
      <c r="F274" s="141"/>
      <c r="G274" s="141"/>
      <c r="H274" s="141"/>
      <c r="I274" s="141"/>
    </row>
    <row r="275" ht="16.5" customHeight="1">
      <c r="A275" s="141"/>
      <c r="B275" s="141"/>
      <c r="C275" s="141"/>
      <c r="D275" s="141"/>
      <c r="E275" s="141"/>
      <c r="F275" s="141"/>
      <c r="G275" s="141"/>
      <c r="H275" s="141"/>
      <c r="I275" s="141"/>
    </row>
    <row r="276" ht="15.0" customHeight="1">
      <c r="A276" s="139"/>
      <c r="B276" s="144"/>
      <c r="E276" s="141"/>
      <c r="F276" s="141"/>
      <c r="G276" s="141"/>
      <c r="H276" s="141"/>
      <c r="I276" s="141"/>
    </row>
    <row r="277" ht="15.75" customHeight="1">
      <c r="A277" s="130"/>
      <c r="B277" s="141"/>
      <c r="D277" s="141"/>
      <c r="E277" s="141"/>
      <c r="F277" s="141"/>
      <c r="G277" s="141"/>
      <c r="H277" s="141"/>
      <c r="I277" s="141"/>
    </row>
    <row r="278" ht="15.75" customHeight="1">
      <c r="A278" s="130"/>
      <c r="B278" s="130"/>
      <c r="C278" s="130"/>
      <c r="D278" s="130"/>
      <c r="E278" s="141"/>
      <c r="F278" s="130"/>
      <c r="G278" s="141"/>
      <c r="H278" s="141"/>
      <c r="I278" s="141"/>
    </row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</sheetData>
  <mergeCells count="22">
    <mergeCell ref="A1:A2"/>
    <mergeCell ref="B1:H1"/>
    <mergeCell ref="B2:H2"/>
    <mergeCell ref="A3:H3"/>
    <mergeCell ref="A4:H4"/>
    <mergeCell ref="A5:H5"/>
    <mergeCell ref="A6:H6"/>
    <mergeCell ref="A265:H265"/>
    <mergeCell ref="A266:H266"/>
    <mergeCell ref="A267:H267"/>
    <mergeCell ref="A269:H269"/>
    <mergeCell ref="B270:C270"/>
    <mergeCell ref="B271:D271"/>
    <mergeCell ref="B276:D276"/>
    <mergeCell ref="B277:C277"/>
    <mergeCell ref="A9:H9"/>
    <mergeCell ref="A10:H10"/>
    <mergeCell ref="A258:H258"/>
    <mergeCell ref="A259:H259"/>
    <mergeCell ref="A261:H261"/>
    <mergeCell ref="A262:H262"/>
    <mergeCell ref="A264:G264"/>
  </mergeCells>
  <printOptions/>
  <pageMargins bottom="0.75" footer="0.0" header="0.0" left="0.25" right="0.25" top="0.75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accountant</dc:creator>
</cp:coreProperties>
</file>